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PE\2019 JPE\SPV\JPE-SPV-358-19 Sanacijsko vzdrževalna gradbena dela\objava\"/>
    </mc:Choice>
  </mc:AlternateContent>
  <bookViews>
    <workbookView xWindow="-120" yWindow="-120" windowWidth="29040" windowHeight="15840" activeTab="1"/>
  </bookViews>
  <sheets>
    <sheet name="rekapitulacija" sheetId="3" r:id="rId1"/>
    <sheet name="popis del" sheetId="1" r:id="rId2"/>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3" i="1" l="1"/>
  <c r="F147" i="1" l="1"/>
  <c r="F122" i="1"/>
  <c r="F120" i="1"/>
  <c r="F112" i="1"/>
  <c r="F114" i="1"/>
  <c r="F116" i="1"/>
  <c r="F118" i="1"/>
  <c r="F110" i="1"/>
  <c r="F86" i="1" l="1"/>
  <c r="F85" i="1"/>
  <c r="F71" i="1"/>
  <c r="F104" i="1"/>
  <c r="F100" i="1"/>
  <c r="F67" i="1"/>
  <c r="F169" i="1"/>
  <c r="F167" i="1"/>
  <c r="F165" i="1"/>
  <c r="F163" i="1"/>
  <c r="F161" i="1"/>
  <c r="F159" i="1"/>
  <c r="F155" i="1"/>
  <c r="F153" i="1"/>
  <c r="F151" i="1"/>
  <c r="F149" i="1"/>
  <c r="F145" i="1"/>
  <c r="F143" i="1"/>
  <c r="F141" i="1"/>
  <c r="F139" i="1"/>
  <c r="F138" i="1"/>
  <c r="F137" i="1"/>
  <c r="F134" i="1"/>
  <c r="F132" i="1"/>
  <c r="F130" i="1"/>
  <c r="F128" i="1"/>
  <c r="F126" i="1"/>
  <c r="F124" i="1"/>
  <c r="F108" i="1"/>
  <c r="F106" i="1"/>
  <c r="F102" i="1"/>
  <c r="F98" i="1"/>
  <c r="F96" i="1"/>
  <c r="F94" i="1"/>
  <c r="F92" i="1"/>
  <c r="F90" i="1"/>
  <c r="F88" i="1"/>
  <c r="F83" i="1"/>
  <c r="F81" i="1"/>
  <c r="F80" i="1"/>
  <c r="F77" i="1"/>
  <c r="F75" i="1"/>
  <c r="F73" i="1"/>
  <c r="F69" i="1"/>
  <c r="F65" i="1"/>
  <c r="F61" i="1"/>
  <c r="F59" i="1"/>
  <c r="F57" i="1"/>
  <c r="F55" i="1"/>
  <c r="F53" i="1"/>
  <c r="F51" i="1"/>
  <c r="F49" i="1"/>
  <c r="F47" i="1"/>
  <c r="F45" i="1"/>
  <c r="F43" i="1"/>
  <c r="F41" i="1"/>
  <c r="F39" i="1"/>
  <c r="F37" i="1"/>
  <c r="F35" i="1"/>
  <c r="F33" i="1"/>
  <c r="F31" i="1"/>
  <c r="F29" i="1"/>
  <c r="F27" i="1"/>
  <c r="F25" i="1"/>
  <c r="F23" i="1"/>
  <c r="F19" i="1"/>
  <c r="F17" i="1"/>
  <c r="F15" i="1"/>
  <c r="F13" i="1"/>
  <c r="F9" i="1"/>
  <c r="F11" i="1"/>
  <c r="F7" i="1"/>
  <c r="F157" i="1" l="1"/>
  <c r="F21" i="1"/>
  <c r="F170" i="1" l="1"/>
  <c r="B10" i="3" s="1"/>
</calcChain>
</file>

<file path=xl/sharedStrings.xml><?xml version="1.0" encoding="utf-8"?>
<sst xmlns="http://schemas.openxmlformats.org/spreadsheetml/2006/main" count="269" uniqueCount="192">
  <si>
    <t>opis del</t>
  </si>
  <si>
    <t>enota</t>
  </si>
  <si>
    <t>količina</t>
  </si>
  <si>
    <t>1.</t>
  </si>
  <si>
    <t>2.</t>
  </si>
  <si>
    <t>m2</t>
  </si>
  <si>
    <t>3.</t>
  </si>
  <si>
    <t>m3</t>
  </si>
  <si>
    <t>4.</t>
  </si>
  <si>
    <t>5.</t>
  </si>
  <si>
    <t>6.</t>
  </si>
  <si>
    <t>8.</t>
  </si>
  <si>
    <t>9.</t>
  </si>
  <si>
    <t>10.</t>
  </si>
  <si>
    <t>11.</t>
  </si>
  <si>
    <t>12.</t>
  </si>
  <si>
    <t>13.</t>
  </si>
  <si>
    <t>14.</t>
  </si>
  <si>
    <t>15.</t>
  </si>
  <si>
    <t>16.</t>
  </si>
  <si>
    <t>17.</t>
  </si>
  <si>
    <t>18.</t>
  </si>
  <si>
    <t>19.</t>
  </si>
  <si>
    <t>20.</t>
  </si>
  <si>
    <t>21.</t>
  </si>
  <si>
    <t>22.</t>
  </si>
  <si>
    <t>23.</t>
  </si>
  <si>
    <t>m1</t>
  </si>
  <si>
    <t>SKUPAJ</t>
  </si>
  <si>
    <t>Izdelava in montaža začasnih lovilnih korit iz pločevine velikosti do 5,0 m2, višine min. 30 cm z vgrajenim iztokom ᶲ10-20 cm na dnu korita za zbiranje onesnaženih vod od pranja objektov vključno z izdelavo in postavitvijo nosilne podkonstrukcije.</t>
  </si>
  <si>
    <t>kos</t>
  </si>
  <si>
    <t>Izdelava vertikalnih izogibnih – poševnih odtokov iz gibljivih PVC cevi ᶲ 10 cm, za odvod uporabljene vode za pranje betonskih površin, z vsemi tesnilnim in pritrdilnim materialom. Po končani sanaciji se odtoki demontirajo</t>
  </si>
  <si>
    <t>Izvedba prahotesne zaščite sosednih prostorov, opreme in inštalacij s PVC folijami in filcem, vključno z leseno podkonstrukcijo</t>
  </si>
  <si>
    <t>T</t>
  </si>
  <si>
    <t>Pregled lovilnika, predlog in rešitev bypass povezave v času posega, koordinacija sanacijskih del in kontrola zahtevane funkcionalnosti kanalizacije z bypassom v času izvedbe sanacije in po zaključku sanacijskih del.</t>
  </si>
  <si>
    <t>kpl</t>
  </si>
  <si>
    <t>Odstranjevanje vezanih (otrdelih) naslag mazuta na dno in stene lovilnika v debelini 2-3cm,  po postopku ročnega strganja in štokanja, zbiranje v posode in prenos v kontejner za tovrstne posebne odpadke.</t>
  </si>
  <si>
    <t>Strojno – ročno frezanje (štokanje) manj poškodovanih tlakov v debelini do 2 cm.</t>
  </si>
  <si>
    <t>Diamantno zarezovanje in odbijanje ali štokanje okoli jeklenih okvirjev v širini pasu do 5,0 cm, čiščenje ter zatesnitev stika z epoksi – cementno malto.</t>
  </si>
  <si>
    <t>Odbijanje betonov min. 1cm v zaledju odkrite korodirane armature v pasovih širine do 12 cm in v globino do 5 cm</t>
  </si>
  <si>
    <t>Strojno–ročno odbijanje površinsko poškodovanih betonov do zdrave podlage,predvidoma v globino 2,5–3 cm</t>
  </si>
  <si>
    <t>Strojno–ročno odbijanje globinsko poškodovanih betonov do zdrave podlage,predvidoma v globino 3–5cm.</t>
  </si>
  <si>
    <t>Strojno–ročno odbijanje močno  poškodovanih betonov do zdrave podlage predvidoma v globino 5–7cm.</t>
  </si>
  <si>
    <t>Strojno–ročno odbijanje močno poškodovanih betonov do zdrave podlage predvidoma v globino 7–10cm.</t>
  </si>
  <si>
    <t>Čiščenje odkrite korodirane armature po postopku brušenja ali mokrega peskanja</t>
  </si>
  <si>
    <t>Zaščita očiščene armature z 2x epoksidnim premazom, vključno posip s kremenčevim peskom v drugi premaz</t>
  </si>
  <si>
    <t>kg</t>
  </si>
  <si>
    <t>Izvedba vlaženja betonskih površin min. 3 dni pred začetkom aplikacije sanacijskih materialov</t>
  </si>
  <si>
    <t>Priprava stične podlage pred aplikacijo brizganega betona z nanosom prednamaza (latex) po principu sveže na sveže</t>
  </si>
  <si>
    <t>27.</t>
  </si>
  <si>
    <t>Reprofilacija (izravnava) odbitih betonov okoli sanirane armature, v debelini do 5 cm in širini pasu do 12cm, z mikroarmirano sanacijsko malto ustrezne granulacije, po predhodnem premazu za boljši oprijem.</t>
  </si>
  <si>
    <t xml:space="preserve">Reprofilacija (izravnava) odbitih betonov v debelini 2,5 – 3,0 cm, po postopku torkretiranja z mikroarmiranim torkretom, granulacije 0 – 5mm, vključno z grobo površinsko obdelavo (“rezanje”) 
</t>
  </si>
  <si>
    <t>24.</t>
  </si>
  <si>
    <t>Reprofilacija (izravnava) odbitih betonov v debelini 3,0 – 5,0cm, po postopku torkretiranja z mikroarmiranim torkretom, granulacije 0 – 8mm, vključno z grobo površinsko obdelavo (“rezanje”)</t>
  </si>
  <si>
    <t>25.</t>
  </si>
  <si>
    <t>Reprofilacija (izravnava) odbitih betonov v debelini 5,0 – 7,0cm, po postopku torkretiranja z mikroarmiranim torkretom, granulacije 0 – 8mm, vključno z grobo površinsko obdelavo (“rezanje”)</t>
  </si>
  <si>
    <t>26.</t>
  </si>
  <si>
    <t>Reprofilacija (izravnava) odbitih betonov v debelini 7,0 – 10,0cm, po postopku torkretiranja z mikroarmiranim torkretom, granulacije 0 – 8mm, vključno z grobo površinsko obdelavo (“rezanje”)</t>
  </si>
  <si>
    <t>29.</t>
  </si>
  <si>
    <t xml:space="preserve">Sanacija robov stopnic poškodovanih – okrušenih po celotni dolžini (širini stopnic) po naslednjem postopku:
• Dvojno diamantno zarezovanje po celotni dolžini stopnice, v globino do 2cm.
• Strojno-ročno odbijanje poškodovanega roba do zdrave podlage. 
• Čiščenje kontaktnih površin, ter  nanos premaza za boljšo oprijemljivost (epoksidna malta).
• Reprofilacija (izravnava) odbitega betona z epoksidno malto, vključno z postavitvijo opaža.
• Brušenje in poliranje obdelanih površin.
</t>
  </si>
  <si>
    <t>Kitanje luknjic in izravnava podlage z epoksidno malto kot priprava podlage za lepljenje lamel.</t>
  </si>
  <si>
    <t>Statična ojačitev AB konstrukcij z do lepljenjem karbonskih lamel  v epoksidno lepilo po predhodni pripravi lamel (razmaščevanje in čiščenje).</t>
  </si>
  <si>
    <t>tip S50 (50×1,2 mm)</t>
  </si>
  <si>
    <t>tip S80 (80×1,2 mm)</t>
  </si>
  <si>
    <t>tip S100 (100×1,2 mm)</t>
  </si>
  <si>
    <t>Dobava, izdelava, vroče cinkanje in montaža jeklenih rešetk,( razpona do 2,50m in nosilnosti min. 50kN/m2) na fiksirane nosilce v lovilni skledi.</t>
  </si>
  <si>
    <t>30.</t>
  </si>
  <si>
    <t>ur</t>
  </si>
  <si>
    <t>Preizkus vodotesnosti z vodo z vsemi potrebnimi pomožnimi deli za izvedbo preizkusa (zapiranje vseh iztokov natakanje vode, črpanje vode in izdaja poročila v skladu z standardom SIST EN 1610.</t>
  </si>
  <si>
    <t>Vzorčenje in analiza učinka lovilnika s strani  pooblaščene inštitucije in izdaja  certifikata.</t>
  </si>
  <si>
    <t>31.</t>
  </si>
  <si>
    <t>28.</t>
  </si>
  <si>
    <t>32.</t>
  </si>
  <si>
    <t>33.</t>
  </si>
  <si>
    <t>34.</t>
  </si>
  <si>
    <t>35.</t>
  </si>
  <si>
    <t>36.</t>
  </si>
  <si>
    <t>37.</t>
  </si>
  <si>
    <t>38.</t>
  </si>
  <si>
    <t>39.</t>
  </si>
  <si>
    <t>40.</t>
  </si>
  <si>
    <t>41.</t>
  </si>
  <si>
    <t>42.</t>
  </si>
  <si>
    <t>43.</t>
  </si>
  <si>
    <t>44.</t>
  </si>
  <si>
    <t>45.</t>
  </si>
  <si>
    <t>46.</t>
  </si>
  <si>
    <t>47.</t>
  </si>
  <si>
    <t>48.</t>
  </si>
  <si>
    <t>49.</t>
  </si>
  <si>
    <t>50.</t>
  </si>
  <si>
    <t>51.</t>
  </si>
  <si>
    <t>53.</t>
  </si>
  <si>
    <t>54.</t>
  </si>
  <si>
    <t>55.</t>
  </si>
  <si>
    <t>56.</t>
  </si>
  <si>
    <t>57.</t>
  </si>
  <si>
    <t>58.</t>
  </si>
  <si>
    <t>59.</t>
  </si>
  <si>
    <t>60.</t>
  </si>
  <si>
    <t>61.</t>
  </si>
  <si>
    <t>62.</t>
  </si>
  <si>
    <t>63.</t>
  </si>
  <si>
    <t>64.</t>
  </si>
  <si>
    <t>65.</t>
  </si>
  <si>
    <t>66.</t>
  </si>
  <si>
    <t>67.</t>
  </si>
  <si>
    <t>68.</t>
  </si>
  <si>
    <t>69.</t>
  </si>
  <si>
    <t>70.</t>
  </si>
  <si>
    <t>71.</t>
  </si>
  <si>
    <t>72.</t>
  </si>
  <si>
    <t>73.</t>
  </si>
  <si>
    <t>Izvedba strokovnega pregleda vseh  betonskih površin predvidenih za sanacijo, označevanje poškodovanih mest,  ugotavljanje globine karbonizacije in stopnje poškodovanosti armature ter izdelava katastra poškodb.</t>
  </si>
  <si>
    <t>Pranje in čiščenje vseh površin po zaključenem odbijanju, brušenju in peskanju z vodnim curkom cca. 200 – 300 barov ter zbiranje in prenos odpadnega materiala na gradbiščno deponijo</t>
  </si>
  <si>
    <t>Diamantno brezprašno brušenje betonskih površin (tlaki,stene,strop) do odstranitve obstoječih poškodovanih premazov vključno z grobo izravnavo.</t>
  </si>
  <si>
    <t>Statična ojačitev AB konstrukcij z lepljenjem karbonske tkanine (230-300gr/m2) v epoksidno lepilo po predhodni pripravi podlage.</t>
  </si>
  <si>
    <t>Dobava,izdelava in vroče cinkanje nosilnih profilov za rešetke iz "L" 50x50x5x2500mm ter montaža in sidranje v pripravljene luknje v AB stenah lovilne sklede v epoksidno lepilo.</t>
  </si>
  <si>
    <t>Zidarsko čiščenje vseh površin odrov in delovišča, z ročnim prenosom odpadkov na gradbiščno deponijo.</t>
  </si>
  <si>
    <t>Zbiranje odbitega materiala, ročni iznos iz objekta , nalaganje in prevoz na trajno deponijo, vključno z plačilom komunalne takse.</t>
  </si>
  <si>
    <t>Izdelava poročila o izvedbi del s fotodokumentacijo.</t>
  </si>
  <si>
    <t xml:space="preserve">Sanacija manjših okruškov na stopnicah, širine do 5cm po postopku:
• Diamantno zarezovanje okoli poškodovanih mest v globino do 2cm.
• Strojno-ročno odbijanje poškodovanega betona do zdrave podlage.
• Čiščenje kontaktnih površin, ter nanos premaza za boljšo oprijemljivost (epoksidna smola).
• Reprofilacija (izravnava) okruškov z epoksidno malto, vključno z oblikovanjem roba.
• Dobava in vtiskanje barvnih kamnov ustrezne granulacije v svežo epoksidno malto.
• Brušenje in poliranje obdelanih mest
</t>
  </si>
  <si>
    <t>Sanacija okruškov na stopnicah, širine 8-10cm po naslednjem postopku:
• Diamantno zarezovanje okoli poškodovanih mest v globino do 2cm.
• Strojno-ročno odbijanje poškodovanega betona do zdrave podlage.
• Čiščenje kontaktnih površin, ter nanos premaza za boljšo oprijemljivost (epoksidna smola).
• Reprofilacija (izravnava) okruškov z epoksidno malto, vključno z oblikovanjem roba.
• Dobava in vtiskanje barvnih kamnov ustrezne granulacije v svežo epoksidno malto. 
• Brušenje in poliranje obdelanih mest.</t>
  </si>
  <si>
    <t>Sanacija večjih okruškov širine na stopnicah, 10-25cm po naslednjem postopku:
• Diamantno zarezovanje okoli poškodovanih mest v globino do 2cm.
• Strojno-ročno odbijanje poškodovanega betona do zdrave podlage.
• Čiščenje kontaktnih površin, ter nanos premaza za boljšo oprijemljivost (epoksidna smola).
• Reprofilacija (izravnava) okruškov z epoksi-cementno malto ustrezne granulacije,  vključno z postavitvijo opaža in oblikovanjem roba.
• Dobava in vtiskanje barvnih kamnov ustrezne granulacije v svežo epoksidno malto. 
• Brušenje in poliranje obdelanih mest.</t>
  </si>
  <si>
    <t>Diamantno brezprašno zarezovanje betona po obsegu poškodb v globino 3-5 cm</t>
  </si>
  <si>
    <t>fi 50-150</t>
  </si>
  <si>
    <t>fi160-250</t>
  </si>
  <si>
    <t xml:space="preserve">Reprofilacija (izravnava) odbitih betonov s sanacijsko mikroarmirano malto ustrezne granulacije v debelini do 5,0 cm, po predhodnem vlaženju in premazu za boljši oprijem. </t>
  </si>
  <si>
    <t xml:space="preserve">Reprofilacija (izravnava) odbitih betonov s sanacijsko mikroarmirano malto ustrezne granulacije v debelini do 3,0 cm, po predhodnem vlaženju in premazu za boljši oprijem. </t>
  </si>
  <si>
    <t>Izvedba parozaporne kemijsko odporne preplastitve vertikalnih in poševnih betonskih površin (lijak,bunkerji) z epoksi – cementno malto (na primer Sikagard 720 Epocem ali enakovredno) v debelini do 5mm po predhodni impregnaciji podlage z epoksi – cementnim modulom.</t>
  </si>
  <si>
    <t>Izvedba zaščitnih premazov (1x impregnacija in 2x zaključni ) z elastično akrilno modificirano barvo v RAL-u po izbiri naročnika po predhodni pripravi podlage.</t>
  </si>
  <si>
    <t>Dobava in montaža vzgonskega ventila v lovilcih olj s koalescentnim filtrom DN300 in cevnim nastavkom za vzorčenje.</t>
  </si>
  <si>
    <t xml:space="preserve">Izvedba olje odpornega in nedrsnega epoksidnega premaza talnih površin in sten (1x osnovni in 2x pokrivni) v debelini min 1,0 mm. </t>
  </si>
  <si>
    <t>Preplastitev  betonskih površin z fino sanacijsko malto v debelini do 1,0cm, po predhodnem nanosu premaza za boljši oprijem.</t>
  </si>
  <si>
    <t>74.</t>
  </si>
  <si>
    <t>75.</t>
  </si>
  <si>
    <t>76.</t>
  </si>
  <si>
    <t>Sanacija zamakanja v kletnih prosotrih proizvodnih objektov z izvedbo preplastitev in premazov z vodotesnimi materiali po predhodni pripravi podlage (napr.sypex, haydi K11, cryton ali podobno).</t>
  </si>
  <si>
    <t>Diamantno vrtanje lukenj v AB konstrukcijah (strop,stene, plošče)v debelini do 50cm.</t>
  </si>
  <si>
    <t>Priprava podlage in Izvedba 2x impregnacijskega premaza betonskih površin.</t>
  </si>
  <si>
    <t>Kitanje poroznih mest in luknjic z epocementno malto ustrezne granulacije po predhodnem čiščenju in razmastitvi betonske podlage ter premazu za boljši oprijem.</t>
  </si>
  <si>
    <t>Dodajanje armature, kjer je presek armaturnih palic zaradi abrazije zmanjšan več kot 15%. Dodatna armature se z varjenjem poveže na obstoječo armaturo s preklopom min 15 cm. Na večjih površinah se dodajajo armaturne mreže katere se sidrajo z “L” sidri – Ra ᶲ 12mm, 6 kos/m2 v pripravljene izvrtine z epoksidno malto</t>
  </si>
  <si>
    <t>Čiščenje  obstoječih lovilnikov,lovilnih skled in pretakališč nevarnih snovi, pranje in razmaščevanje ter odvoz odpadnega materiala, po postopku za posebne odpadke (potrdilo pooblaščenega prevzemnika -evidenčni list)</t>
  </si>
  <si>
    <t>Vodotesna obdelava zamakanja na segregiranih mestih in kavernah, po postopku površinskega zapiranja z hitrovezočimi pastami do ustavitve pretoka, ter injektiranje z nabrekajočo poliuretansko injekcijsko maso (obračun po injektirnem mestu).</t>
  </si>
  <si>
    <t>Izvedba hidro – mehanskega čiščenja betonskih površin predvidenih za sanacijo s strojno – ročnim odbijanjem oblog -usedlin ter visokotlačno pranje s pritiskom 450 – 500 barov</t>
  </si>
  <si>
    <t>Praznjenje obstoječega lovilnika (usedlin mazuta) z odvozom usedlin po postopku za poseben odpadek (potrdilo pooblaščenega prevzemnika-evidenčni list)</t>
  </si>
  <si>
    <t>Izvedba obvoda (bypass-a) po rešitvah iz predhodne postavke 3.</t>
  </si>
  <si>
    <t xml:space="preserve">Blago brezprašno korundno brušenje vseh obdelanih površin ter detajlno čiščenje pred aplikacijo zaščitnih  premazov. </t>
  </si>
  <si>
    <t>Reprofilacija (izravnava) odbitih betonov  s sanacijsko mikroarmirano malto ustrezne granulacije v debelini do 7,0cm, po predhodnem vlaženju in premazu za boljši oprijem.</t>
  </si>
  <si>
    <t>Izvedba parozaporne preplastitve talnih površin z epoksi-cementno malto (npr. Sikagard 81 Epocem ali enakovredno) v debelini 3-5mm po predhodni impregnaciji podlage z epoksi-cementnim modulom</t>
  </si>
  <si>
    <t>Izvedba obnove tlakov v območju postrojenj z mikroarmiranim nekrčljivim betonom C30/37, granulacije 0-8mm v debelini 5-10cm po predhodni pripravi podlage in nanosu primerja,vključno z strojno površinsko obdelavo.</t>
  </si>
  <si>
    <r>
      <t>Priprava podlage in izdelava zaokrožnic R</t>
    </r>
    <r>
      <rPr>
        <vertAlign val="subscript"/>
        <sz val="9"/>
        <color theme="1"/>
        <rFont val="Arial"/>
        <family val="2"/>
        <charset val="238"/>
      </rPr>
      <t>min</t>
    </r>
    <r>
      <rPr>
        <sz val="9"/>
        <color theme="1"/>
        <rFont val="Arial"/>
        <family val="2"/>
        <charset val="238"/>
      </rPr>
      <t>= 5,0 cm na stiku tlak – stena in tlak – AB podstavki z epoksi – cementno malto.</t>
    </r>
  </si>
  <si>
    <t>Diamantno brezprašno brušenje ali štokanje betonske podlage na delu za statično ojačitev v širini pasu do 15,00cm.</t>
  </si>
  <si>
    <t>Različna režijska dela potrebna za doseganje funkcionalnosti objekta.</t>
  </si>
  <si>
    <t>zap. št.</t>
  </si>
  <si>
    <t>Pripravljalna dela vključno z izdelavo dostopov, postavitvijo varnostnih ograj ter zaščita opreme in postrojenj.</t>
  </si>
  <si>
    <t>Transport, vertikalni dvig odrskega materiala skozi montažne odprtine, ročni prenos v utesnjenem prostoru med opremo in inštalacijami ter montaža, demontaža in amortizacija gradbenih delovnih odrov za sanacijo AB konstrukcij (stene,poševne stene,stropi,konzole, lijaki)</t>
  </si>
  <si>
    <t>PONUDBENI POPIS DEL S PREDIZMERAMI</t>
  </si>
  <si>
    <t>REKAPITULACIJA</t>
  </si>
  <si>
    <t>Ponudbena vrednost za obdobje 2 leti
v EUR brez DDV</t>
  </si>
  <si>
    <t>V/Na __________________, dne ____________</t>
  </si>
  <si>
    <t>_________________________</t>
  </si>
  <si>
    <t>Žig ponudnika:</t>
  </si>
  <si>
    <t>(naziv ponudnika)</t>
  </si>
  <si>
    <t>(ime in priimek ter  podpis odgovorne osebe)</t>
  </si>
  <si>
    <t>Sanacijsko vzdrževalna dela na lokaciji naročnika</t>
  </si>
  <si>
    <t>cena/enota
v EUR brez DDV</t>
  </si>
  <si>
    <t>skupaj postavka
v EUR brez DDV</t>
  </si>
  <si>
    <t>Kronsko vrtanje sidrenih lukenj premera 12-36mm, globine do 50cm, čiščenje lukenj s sesanjem - priprava za vgradnjo povezovalnih sider.</t>
  </si>
  <si>
    <t>Izdelava sider iz rebraste armature premera 10-20mm, dolžine do 80cm in vgradnja v pripravljene luknje z epoksidnim lepilom.</t>
  </si>
  <si>
    <t>Diamantno rezanje dilatacij v AB konstrukcijah v globino do 5cm in v širini (debelini) 5-10mm.</t>
  </si>
  <si>
    <t>Čiščenje dilatacij, premaz kontaktnih površin z primerom za boljši oprijem, ter kitanje dilatacij z UV in olje odpornim trajno elastičnim kitom v debelini do 1,0cm , po predhodni vstavitvi penastega profila.</t>
  </si>
  <si>
    <t>77.</t>
  </si>
  <si>
    <t>Dobava oblega kamna granulacije 50-70mm, ročni prenos -prevoz in nasipanje na jekleno rešetko pod transformatorjem v lovilni skledi v debelini 35-40cm.</t>
  </si>
  <si>
    <t>52.</t>
  </si>
  <si>
    <t>78.</t>
  </si>
  <si>
    <t>79.</t>
  </si>
  <si>
    <t>80.</t>
  </si>
  <si>
    <t>Montaža opreme za prisilno prezračevanje notranjosti zaprtih objektov-konstrukcij z odsesavanjem prahu in hlapov ter transport prek gibljivih cevi fi 250-400mm do zunajnosti objekta, v času odbijanja, brušenja, torkretiranja, izravnav in izvedbe zaščitnih premazov</t>
  </si>
  <si>
    <t>Zapora obstoječih dovodov fi 200-500mm z zapornimi baloni za čas izvedbe sanacijskih del.</t>
  </si>
  <si>
    <t>Diamantno rezanje AB konstrukcij (plošče,stene) v debelini do 25cm, vključno z podpiranjem višine do 5m, ter prenos izrezanih kosov na gradbiščno deponijo.</t>
  </si>
  <si>
    <t>Diamantno zarezovanje po poteku razpok, žlebljenje "V" vtora, odpraševanje  ter izravnava (kitanje) žleba z epoksidno malto na suhih razpokah in hitrovezočo neskrčljivo malto na vlažnih razpokah.</t>
  </si>
  <si>
    <t xml:space="preserve"> Vrtanje lukenj, vgradnja injektirnih pakerjev, injektiranje z epoksidno injekcijsko maso do zapolnitve ter odstranitev pakerjev in izravnava lukenj.
(obračun po injektirnem pakerju) </t>
  </si>
  <si>
    <t>Zaustavitev večjih predorov vode zaradi izvedbe sanacijskih del. Po postopku vgradnje hitrovezočih nabrekajočih malt in injektiranje zaledja poškodovanih konstrukcij injektirno maso na bazi bentonita.</t>
  </si>
  <si>
    <t>Vodotesno zapiranje predorov inštalacijskih cevi      fi150-350mm skozi A.B. konstrukcije (stene, stropi) z vgradnjo elastičnih »manšet« iz  hypalon kemijsko odporne folije d=2mm po postopku varjenja in lepljenja z epoksidnim lepilom vključno z predhodno pripravo podlage</t>
  </si>
  <si>
    <t xml:space="preserve">Sanacija podzemnega povratnega cevovoda hladilne vode iz betonskih cevi ø100cm, l=60cm, dolžine cevovoda 320m, od TE-TOL  do Ljubljanice z dostopom samo z ene strani, (reprofilacija okruškov, čiščenje-praskanje poškodovanih fug širine do 3cm in zapolnitev z hitrovezočo malto, priprava in  injektiranje zaledja fug z  cementno injekcijsko maso, ter izvedba vodotesnih premazov v področju sanacije po celotnem obsegu cevi. Delo se izvaja v vlažnem in zaprtem prostoru v cevovodu z obvezno prezračevalno opremo.. (obračun po m1 cevovoda).  </t>
  </si>
  <si>
    <t>Izvedba končnega kemijsko odpornega (lugi in kisline) in abrazijsko odpornega ter gladkega  (zaradi lažjega drsenja premoga) epoksidnega premaza   v debelini min. 1,00 mm (delo v zaprtem prostoru)</t>
  </si>
  <si>
    <t>7.</t>
  </si>
  <si>
    <r>
      <t xml:space="preserve">Popravilo manjših lokalnih poškodb </t>
    </r>
    <r>
      <rPr>
        <b/>
        <sz val="9"/>
        <color theme="1"/>
        <rFont val="Arial"/>
        <family val="2"/>
        <charset val="238"/>
      </rPr>
      <t>(interventno)</t>
    </r>
    <r>
      <rPr>
        <sz val="9"/>
        <color theme="1"/>
        <rFont val="Arial"/>
        <family val="2"/>
        <charset val="238"/>
      </rPr>
      <t xml:space="preserve"> na tlakih v območju postrojenj z hitrovezočimi epo-cementnimi maltami ustrezne granulacije v debelini do 5cm, po predhodni pripravi podlage in premazu z ustreznim primerom (</t>
    </r>
    <r>
      <rPr>
        <b/>
        <sz val="9"/>
        <color theme="1"/>
        <rFont val="Arial"/>
        <family val="2"/>
        <charset val="238"/>
      </rPr>
      <t>površina mora biti povozna v max 24ur).</t>
    </r>
  </si>
  <si>
    <t>ŠT. JAVNEGA NAROČILA: JPE-SPV-358/19</t>
  </si>
  <si>
    <t>Sanacijsko vzdrževalna gradbena dela na betonskih konstrukcijah, izpostavljenih eroziji in abraziji, kemijskim vplivom, vplivom odpadnih olj ter kislin in za zagotavljanje vodotesnosti, statične stabilnosti ter za odpravo površinskih razpok in okruškov za obdobje dveh let.</t>
  </si>
  <si>
    <t>»Sanacijsko vzdrževalna gradbena dela na betonskih konstrukcijah, izpostavljenih eroziji in abraziji, kemijskim vplivom, vplivom odpadnih olj ter kislin in za zagotavljanje vodotesnosti, statične stabilnosti ter za odpravo površinskih razpok in okruškov za obdobje dveh let.« (2020-2022)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</si>
</sst>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EUR]"/>
    <numFmt numFmtId="165" formatCode="#,##0.00\ &quot;€&quot;"/>
    <numFmt numFmtId="166" formatCode="#,##0.0000"/>
  </numFmts>
  <fonts count="14" x14ac:knownFonts="1">
    <font>
      <sz val="11"/>
      <color theme="1"/>
      <name val="Calibri"/>
      <family val="2"/>
      <charset val="238"/>
      <scheme val="minor"/>
    </font>
    <font>
      <sz val="8"/>
      <color theme="1"/>
      <name val="Arial"/>
      <family val="2"/>
      <charset val="238"/>
    </font>
    <font>
      <sz val="9"/>
      <color theme="1"/>
      <name val="Arial"/>
      <family val="2"/>
      <charset val="238"/>
    </font>
    <font>
      <b/>
      <sz val="9"/>
      <color theme="1"/>
      <name val="Arial"/>
      <family val="2"/>
      <charset val="238"/>
    </font>
    <font>
      <vertAlign val="subscript"/>
      <sz val="9"/>
      <color theme="1"/>
      <name val="Arial"/>
      <family val="2"/>
      <charset val="238"/>
    </font>
    <font>
      <b/>
      <sz val="11"/>
      <color rgb="FF0070C0"/>
      <name val="Arial"/>
      <family val="2"/>
      <charset val="238"/>
    </font>
    <font>
      <b/>
      <sz val="10"/>
      <color theme="1"/>
      <name val="Arial"/>
      <family val="2"/>
      <charset val="238"/>
    </font>
    <font>
      <sz val="10"/>
      <name val="Arial"/>
      <family val="2"/>
      <charset val="238"/>
    </font>
    <font>
      <b/>
      <sz val="11"/>
      <name val="Tahoma"/>
      <family val="2"/>
      <charset val="238"/>
    </font>
    <font>
      <sz val="10"/>
      <name val="Arial CE"/>
      <charset val="238"/>
    </font>
    <font>
      <sz val="11"/>
      <name val="Tahoma"/>
      <family val="2"/>
      <charset val="238"/>
    </font>
    <font>
      <b/>
      <sz val="11"/>
      <color theme="1"/>
      <name val="Tahoma"/>
      <family val="2"/>
      <charset val="238"/>
    </font>
    <font>
      <sz val="11"/>
      <color theme="1"/>
      <name val="Tahoma"/>
      <family val="2"/>
      <charset val="238"/>
    </font>
    <font>
      <b/>
      <sz val="10"/>
      <name val="Arial CE"/>
      <charset val="238"/>
    </font>
  </fonts>
  <fills count="2">
    <fill>
      <patternFill patternType="none"/>
    </fill>
    <fill>
      <patternFill patternType="gray125"/>
    </fill>
  </fills>
  <borders count="21">
    <border>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bottom style="hair">
        <color auto="1"/>
      </bottom>
      <diagonal/>
    </border>
  </borders>
  <cellStyleXfs count="3">
    <xf numFmtId="0" fontId="0" fillId="0" borderId="0"/>
    <xf numFmtId="0" fontId="7" fillId="0" borderId="0"/>
    <xf numFmtId="0" fontId="9" fillId="0" borderId="0"/>
  </cellStyleXfs>
  <cellXfs count="61">
    <xf numFmtId="0" fontId="0" fillId="0" borderId="0" xfId="0"/>
    <xf numFmtId="0" fontId="2" fillId="0" borderId="0" xfId="0" applyFont="1" applyAlignment="1">
      <alignment vertical="top"/>
    </xf>
    <xf numFmtId="164" fontId="2" fillId="0" borderId="0" xfId="0" applyNumberFormat="1" applyFont="1"/>
    <xf numFmtId="0" fontId="2" fillId="0" borderId="0" xfId="0" applyFont="1"/>
    <xf numFmtId="0" fontId="2" fillId="0" borderId="0" xfId="0" applyFont="1" applyAlignment="1">
      <alignment horizontal="left"/>
    </xf>
    <xf numFmtId="4" fontId="2" fillId="0" borderId="0" xfId="0" applyNumberFormat="1" applyFont="1"/>
    <xf numFmtId="165" fontId="2" fillId="0" borderId="0" xfId="0" applyNumberFormat="1" applyFont="1"/>
    <xf numFmtId="0" fontId="2" fillId="0" borderId="7" xfId="0" applyFont="1" applyBorder="1" applyAlignment="1">
      <alignment vertical="top"/>
    </xf>
    <xf numFmtId="0" fontId="2" fillId="0" borderId="8" xfId="0" applyFont="1" applyBorder="1" applyAlignment="1">
      <alignment horizontal="justify" vertical="top" wrapText="1"/>
    </xf>
    <xf numFmtId="0" fontId="2" fillId="0" borderId="8" xfId="0" applyFont="1" applyBorder="1" applyAlignment="1">
      <alignment horizontal="left"/>
    </xf>
    <xf numFmtId="4" fontId="2" fillId="0" borderId="8" xfId="0" applyNumberFormat="1" applyFont="1" applyBorder="1"/>
    <xf numFmtId="165" fontId="2" fillId="0" borderId="8" xfId="0" applyNumberFormat="1" applyFont="1" applyBorder="1"/>
    <xf numFmtId="164" fontId="2" fillId="0" borderId="9" xfId="0" applyNumberFormat="1" applyFont="1" applyBorder="1"/>
    <xf numFmtId="0" fontId="2" fillId="0" borderId="10" xfId="0" applyFont="1" applyBorder="1" applyAlignment="1">
      <alignment vertical="top"/>
    </xf>
    <xf numFmtId="0" fontId="2" fillId="0" borderId="11" xfId="0" applyFont="1" applyBorder="1" applyAlignment="1">
      <alignment horizontal="justify" vertical="top" wrapText="1"/>
    </xf>
    <xf numFmtId="0" fontId="2" fillId="0" borderId="11" xfId="0" applyFont="1" applyBorder="1" applyAlignment="1">
      <alignment horizontal="left"/>
    </xf>
    <xf numFmtId="4" fontId="2" fillId="0" borderId="11" xfId="0" applyNumberFormat="1" applyFont="1" applyBorder="1"/>
    <xf numFmtId="165" fontId="2" fillId="0" borderId="11" xfId="0" applyNumberFormat="1" applyFont="1" applyBorder="1"/>
    <xf numFmtId="164" fontId="2" fillId="0" borderId="12" xfId="0" applyNumberFormat="1" applyFont="1" applyBorder="1"/>
    <xf numFmtId="0" fontId="2" fillId="0" borderId="10" xfId="0" applyFont="1" applyBorder="1"/>
    <xf numFmtId="0" fontId="2" fillId="0" borderId="11" xfId="0" applyFont="1" applyBorder="1" applyAlignment="1">
      <alignment horizontal="justify" vertical="top"/>
    </xf>
    <xf numFmtId="0" fontId="2" fillId="0" borderId="12" xfId="0" applyFont="1" applyBorder="1"/>
    <xf numFmtId="0" fontId="2" fillId="0" borderId="13" xfId="0" applyFont="1" applyBorder="1" applyAlignment="1">
      <alignment vertical="top"/>
    </xf>
    <xf numFmtId="0" fontId="2" fillId="0" borderId="14" xfId="0" applyFont="1" applyBorder="1" applyAlignment="1">
      <alignment horizontal="justify" vertical="top" wrapText="1"/>
    </xf>
    <xf numFmtId="0" fontId="2" fillId="0" borderId="14" xfId="0" applyFont="1" applyBorder="1" applyAlignment="1">
      <alignment horizontal="left"/>
    </xf>
    <xf numFmtId="4" fontId="2" fillId="0" borderId="14" xfId="0" applyNumberFormat="1" applyFont="1" applyBorder="1"/>
    <xf numFmtId="165" fontId="2" fillId="0" borderId="14" xfId="0" applyNumberFormat="1" applyFont="1" applyBorder="1"/>
    <xf numFmtId="164" fontId="2" fillId="0" borderId="15" xfId="0" applyNumberFormat="1" applyFont="1" applyBorder="1"/>
    <xf numFmtId="0" fontId="2" fillId="0" borderId="1" xfId="0" applyFont="1" applyBorder="1" applyAlignment="1">
      <alignment vertical="top"/>
    </xf>
    <xf numFmtId="0" fontId="2" fillId="0" borderId="2" xfId="0" applyFont="1" applyBorder="1"/>
    <xf numFmtId="0" fontId="2" fillId="0" borderId="2" xfId="0" applyFont="1" applyBorder="1" applyAlignment="1">
      <alignment horizontal="left"/>
    </xf>
    <xf numFmtId="4" fontId="2" fillId="0" borderId="2" xfId="0" applyNumberFormat="1" applyFont="1" applyBorder="1"/>
    <xf numFmtId="165" fontId="2" fillId="0" borderId="2" xfId="0" applyNumberFormat="1" applyFont="1" applyBorder="1"/>
    <xf numFmtId="0" fontId="1" fillId="0" borderId="4" xfId="0" applyFont="1" applyBorder="1" applyAlignment="1">
      <alignment vertical="top" wrapText="1"/>
    </xf>
    <xf numFmtId="0" fontId="1" fillId="0" borderId="5" xfId="0" applyFont="1" applyBorder="1" applyAlignment="1">
      <alignment horizontal="left" vertical="top"/>
    </xf>
    <xf numFmtId="4" fontId="1" fillId="0" borderId="5" xfId="0" applyNumberFormat="1" applyFont="1" applyBorder="1" applyAlignment="1">
      <alignment horizontal="right" vertical="top"/>
    </xf>
    <xf numFmtId="0" fontId="1" fillId="0" borderId="0" xfId="0" applyFont="1" applyAlignment="1">
      <alignment vertical="top"/>
    </xf>
    <xf numFmtId="164" fontId="3" fillId="0" borderId="3" xfId="0" applyNumberFormat="1" applyFont="1" applyBorder="1"/>
    <xf numFmtId="49" fontId="5" fillId="0" borderId="0" xfId="0" applyNumberFormat="1" applyFont="1" applyAlignment="1" applyProtection="1">
      <alignment horizontal="left" vertical="top"/>
      <protection locked="0"/>
    </xf>
    <xf numFmtId="0" fontId="9" fillId="0" borderId="0" xfId="2"/>
    <xf numFmtId="0" fontId="10" fillId="0" borderId="0" xfId="1" applyFont="1"/>
    <xf numFmtId="0" fontId="8" fillId="0" borderId="0" xfId="2" applyFont="1" applyAlignment="1">
      <alignment vertical="center"/>
    </xf>
    <xf numFmtId="0" fontId="10" fillId="0" borderId="0" xfId="1" applyFont="1" applyAlignment="1">
      <alignment vertical="top"/>
    </xf>
    <xf numFmtId="0" fontId="10" fillId="0" borderId="0" xfId="1" applyFont="1" applyAlignment="1">
      <alignment horizontal="right"/>
    </xf>
    <xf numFmtId="0" fontId="12" fillId="0" borderId="16" xfId="0" applyFont="1" applyBorder="1" applyAlignment="1">
      <alignment vertical="center" wrapText="1"/>
    </xf>
    <xf numFmtId="0" fontId="12" fillId="0" borderId="17" xfId="0" applyFont="1" applyBorder="1" applyAlignment="1">
      <alignment horizontal="center" vertical="center" wrapText="1"/>
    </xf>
    <xf numFmtId="0" fontId="13" fillId="0" borderId="0" xfId="2" applyFont="1"/>
    <xf numFmtId="0" fontId="12" fillId="0" borderId="18" xfId="0" applyFont="1" applyBorder="1" applyAlignment="1">
      <alignment horizontal="justify" vertical="center" wrapText="1"/>
    </xf>
    <xf numFmtId="4" fontId="12" fillId="0" borderId="19" xfId="0" applyNumberFormat="1" applyFont="1" applyBorder="1" applyAlignment="1">
      <alignment vertical="center" wrapText="1"/>
    </xf>
    <xf numFmtId="0" fontId="10" fillId="0" borderId="0" xfId="1" applyFont="1" applyBorder="1" applyAlignment="1">
      <alignment horizontal="left"/>
    </xf>
    <xf numFmtId="0" fontId="10" fillId="0" borderId="0" xfId="1" applyFont="1" applyBorder="1"/>
    <xf numFmtId="4" fontId="10" fillId="0" borderId="0" xfId="1" applyNumberFormat="1" applyFont="1" applyAlignment="1">
      <alignment horizontal="center"/>
    </xf>
    <xf numFmtId="0" fontId="10" fillId="0" borderId="0" xfId="1" applyFont="1" applyAlignment="1">
      <alignment horizontal="left" vertical="top"/>
    </xf>
    <xf numFmtId="166" fontId="10" fillId="0" borderId="0" xfId="1" applyNumberFormat="1" applyFont="1" applyAlignment="1">
      <alignment horizontal="right"/>
    </xf>
    <xf numFmtId="165" fontId="1" fillId="0" borderId="5" xfId="0" applyNumberFormat="1" applyFont="1" applyBorder="1" applyAlignment="1">
      <alignment horizontal="right" vertical="top" wrapText="1"/>
    </xf>
    <xf numFmtId="164" fontId="1" fillId="0" borderId="6" xfId="0" applyNumberFormat="1" applyFont="1" applyBorder="1" applyAlignment="1">
      <alignment horizontal="right" vertical="top" wrapText="1"/>
    </xf>
    <xf numFmtId="0" fontId="10" fillId="0" borderId="0" xfId="1" applyFont="1" applyFill="1"/>
    <xf numFmtId="0" fontId="2" fillId="0" borderId="20" xfId="0" applyFont="1" applyBorder="1" applyAlignment="1">
      <alignment vertical="top"/>
    </xf>
    <xf numFmtId="0" fontId="8" fillId="0" borderId="0" xfId="1" applyFont="1" applyAlignment="1">
      <alignment horizontal="center" vertical="top"/>
    </xf>
    <xf numFmtId="0" fontId="11" fillId="0" borderId="0" xfId="0" applyFont="1" applyFill="1" applyAlignment="1">
      <alignment horizontal="justify" vertical="center"/>
    </xf>
    <xf numFmtId="0" fontId="6" fillId="0" borderId="0" xfId="0" applyFont="1" applyAlignment="1">
      <alignment horizontal="left" vertical="center" wrapText="1"/>
    </xf>
  </cellXfs>
  <cellStyles count="3">
    <cellStyle name="Navadno" xfId="0" builtinId="0"/>
    <cellStyle name="Navadno 2" xfId="2"/>
    <cellStyle name="Navadno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showZeros="0" zoomScale="115" zoomScaleNormal="115" workbookViewId="0">
      <selection activeCell="J149" sqref="J149"/>
    </sheetView>
  </sheetViews>
  <sheetFormatPr defaultRowHeight="14.25" x14ac:dyDescent="0.2"/>
  <cols>
    <col min="1" max="1" width="54.5703125" style="43" customWidth="1"/>
    <col min="2" max="2" width="27" style="42" customWidth="1"/>
    <col min="3" max="256" width="9.140625" style="39"/>
    <col min="257" max="257" width="54.5703125" style="39" customWidth="1"/>
    <col min="258" max="258" width="27" style="39" customWidth="1"/>
    <col min="259" max="512" width="9.140625" style="39"/>
    <col min="513" max="513" width="54.5703125" style="39" customWidth="1"/>
    <col min="514" max="514" width="27" style="39" customWidth="1"/>
    <col min="515" max="768" width="9.140625" style="39"/>
    <col min="769" max="769" width="54.5703125" style="39" customWidth="1"/>
    <col min="770" max="770" width="27" style="39" customWidth="1"/>
    <col min="771" max="1024" width="9.140625" style="39"/>
    <col min="1025" max="1025" width="54.5703125" style="39" customWidth="1"/>
    <col min="1026" max="1026" width="27" style="39" customWidth="1"/>
    <col min="1027" max="1280" width="9.140625" style="39"/>
    <col min="1281" max="1281" width="54.5703125" style="39" customWidth="1"/>
    <col min="1282" max="1282" width="27" style="39" customWidth="1"/>
    <col min="1283" max="1536" width="9.140625" style="39"/>
    <col min="1537" max="1537" width="54.5703125" style="39" customWidth="1"/>
    <col min="1538" max="1538" width="27" style="39" customWidth="1"/>
    <col min="1539" max="1792" width="9.140625" style="39"/>
    <col min="1793" max="1793" width="54.5703125" style="39" customWidth="1"/>
    <col min="1794" max="1794" width="27" style="39" customWidth="1"/>
    <col min="1795" max="2048" width="9.140625" style="39"/>
    <col min="2049" max="2049" width="54.5703125" style="39" customWidth="1"/>
    <col min="2050" max="2050" width="27" style="39" customWidth="1"/>
    <col min="2051" max="2304" width="9.140625" style="39"/>
    <col min="2305" max="2305" width="54.5703125" style="39" customWidth="1"/>
    <col min="2306" max="2306" width="27" style="39" customWidth="1"/>
    <col min="2307" max="2560" width="9.140625" style="39"/>
    <col min="2561" max="2561" width="54.5703125" style="39" customWidth="1"/>
    <col min="2562" max="2562" width="27" style="39" customWidth="1"/>
    <col min="2563" max="2816" width="9.140625" style="39"/>
    <col min="2817" max="2817" width="54.5703125" style="39" customWidth="1"/>
    <col min="2818" max="2818" width="27" style="39" customWidth="1"/>
    <col min="2819" max="3072" width="9.140625" style="39"/>
    <col min="3073" max="3073" width="54.5703125" style="39" customWidth="1"/>
    <col min="3074" max="3074" width="27" style="39" customWidth="1"/>
    <col min="3075" max="3328" width="9.140625" style="39"/>
    <col min="3329" max="3329" width="54.5703125" style="39" customWidth="1"/>
    <col min="3330" max="3330" width="27" style="39" customWidth="1"/>
    <col min="3331" max="3584" width="9.140625" style="39"/>
    <col min="3585" max="3585" width="54.5703125" style="39" customWidth="1"/>
    <col min="3586" max="3586" width="27" style="39" customWidth="1"/>
    <col min="3587" max="3840" width="9.140625" style="39"/>
    <col min="3841" max="3841" width="54.5703125" style="39" customWidth="1"/>
    <col min="3842" max="3842" width="27" style="39" customWidth="1"/>
    <col min="3843" max="4096" width="9.140625" style="39"/>
    <col min="4097" max="4097" width="54.5703125" style="39" customWidth="1"/>
    <col min="4098" max="4098" width="27" style="39" customWidth="1"/>
    <col min="4099" max="4352" width="9.140625" style="39"/>
    <col min="4353" max="4353" width="54.5703125" style="39" customWidth="1"/>
    <col min="4354" max="4354" width="27" style="39" customWidth="1"/>
    <col min="4355" max="4608" width="9.140625" style="39"/>
    <col min="4609" max="4609" width="54.5703125" style="39" customWidth="1"/>
    <col min="4610" max="4610" width="27" style="39" customWidth="1"/>
    <col min="4611" max="4864" width="9.140625" style="39"/>
    <col min="4865" max="4865" width="54.5703125" style="39" customWidth="1"/>
    <col min="4866" max="4866" width="27" style="39" customWidth="1"/>
    <col min="4867" max="5120" width="9.140625" style="39"/>
    <col min="5121" max="5121" width="54.5703125" style="39" customWidth="1"/>
    <col min="5122" max="5122" width="27" style="39" customWidth="1"/>
    <col min="5123" max="5376" width="9.140625" style="39"/>
    <col min="5377" max="5377" width="54.5703125" style="39" customWidth="1"/>
    <col min="5378" max="5378" width="27" style="39" customWidth="1"/>
    <col min="5379" max="5632" width="9.140625" style="39"/>
    <col min="5633" max="5633" width="54.5703125" style="39" customWidth="1"/>
    <col min="5634" max="5634" width="27" style="39" customWidth="1"/>
    <col min="5635" max="5888" width="9.140625" style="39"/>
    <col min="5889" max="5889" width="54.5703125" style="39" customWidth="1"/>
    <col min="5890" max="5890" width="27" style="39" customWidth="1"/>
    <col min="5891" max="6144" width="9.140625" style="39"/>
    <col min="6145" max="6145" width="54.5703125" style="39" customWidth="1"/>
    <col min="6146" max="6146" width="27" style="39" customWidth="1"/>
    <col min="6147" max="6400" width="9.140625" style="39"/>
    <col min="6401" max="6401" width="54.5703125" style="39" customWidth="1"/>
    <col min="6402" max="6402" width="27" style="39" customWidth="1"/>
    <col min="6403" max="6656" width="9.140625" style="39"/>
    <col min="6657" max="6657" width="54.5703125" style="39" customWidth="1"/>
    <col min="6658" max="6658" width="27" style="39" customWidth="1"/>
    <col min="6659" max="6912" width="9.140625" style="39"/>
    <col min="6913" max="6913" width="54.5703125" style="39" customWidth="1"/>
    <col min="6914" max="6914" width="27" style="39" customWidth="1"/>
    <col min="6915" max="7168" width="9.140625" style="39"/>
    <col min="7169" max="7169" width="54.5703125" style="39" customWidth="1"/>
    <col min="7170" max="7170" width="27" style="39" customWidth="1"/>
    <col min="7171" max="7424" width="9.140625" style="39"/>
    <col min="7425" max="7425" width="54.5703125" style="39" customWidth="1"/>
    <col min="7426" max="7426" width="27" style="39" customWidth="1"/>
    <col min="7427" max="7680" width="9.140625" style="39"/>
    <col min="7681" max="7681" width="54.5703125" style="39" customWidth="1"/>
    <col min="7682" max="7682" width="27" style="39" customWidth="1"/>
    <col min="7683" max="7936" width="9.140625" style="39"/>
    <col min="7937" max="7937" width="54.5703125" style="39" customWidth="1"/>
    <col min="7938" max="7938" width="27" style="39" customWidth="1"/>
    <col min="7939" max="8192" width="9.140625" style="39"/>
    <col min="8193" max="8193" width="54.5703125" style="39" customWidth="1"/>
    <col min="8194" max="8194" width="27" style="39" customWidth="1"/>
    <col min="8195" max="8448" width="9.140625" style="39"/>
    <col min="8449" max="8449" width="54.5703125" style="39" customWidth="1"/>
    <col min="8450" max="8450" width="27" style="39" customWidth="1"/>
    <col min="8451" max="8704" width="9.140625" style="39"/>
    <col min="8705" max="8705" width="54.5703125" style="39" customWidth="1"/>
    <col min="8706" max="8706" width="27" style="39" customWidth="1"/>
    <col min="8707" max="8960" width="9.140625" style="39"/>
    <col min="8961" max="8961" width="54.5703125" style="39" customWidth="1"/>
    <col min="8962" max="8962" width="27" style="39" customWidth="1"/>
    <col min="8963" max="9216" width="9.140625" style="39"/>
    <col min="9217" max="9217" width="54.5703125" style="39" customWidth="1"/>
    <col min="9218" max="9218" width="27" style="39" customWidth="1"/>
    <col min="9219" max="9472" width="9.140625" style="39"/>
    <col min="9473" max="9473" width="54.5703125" style="39" customWidth="1"/>
    <col min="9474" max="9474" width="27" style="39" customWidth="1"/>
    <col min="9475" max="9728" width="9.140625" style="39"/>
    <col min="9729" max="9729" width="54.5703125" style="39" customWidth="1"/>
    <col min="9730" max="9730" width="27" style="39" customWidth="1"/>
    <col min="9731" max="9984" width="9.140625" style="39"/>
    <col min="9985" max="9985" width="54.5703125" style="39" customWidth="1"/>
    <col min="9986" max="9986" width="27" style="39" customWidth="1"/>
    <col min="9987" max="10240" width="9.140625" style="39"/>
    <col min="10241" max="10241" width="54.5703125" style="39" customWidth="1"/>
    <col min="10242" max="10242" width="27" style="39" customWidth="1"/>
    <col min="10243" max="10496" width="9.140625" style="39"/>
    <col min="10497" max="10497" width="54.5703125" style="39" customWidth="1"/>
    <col min="10498" max="10498" width="27" style="39" customWidth="1"/>
    <col min="10499" max="10752" width="9.140625" style="39"/>
    <col min="10753" max="10753" width="54.5703125" style="39" customWidth="1"/>
    <col min="10754" max="10754" width="27" style="39" customWidth="1"/>
    <col min="10755" max="11008" width="9.140625" style="39"/>
    <col min="11009" max="11009" width="54.5703125" style="39" customWidth="1"/>
    <col min="11010" max="11010" width="27" style="39" customWidth="1"/>
    <col min="11011" max="11264" width="9.140625" style="39"/>
    <col min="11265" max="11265" width="54.5703125" style="39" customWidth="1"/>
    <col min="11266" max="11266" width="27" style="39" customWidth="1"/>
    <col min="11267" max="11520" width="9.140625" style="39"/>
    <col min="11521" max="11521" width="54.5703125" style="39" customWidth="1"/>
    <col min="11522" max="11522" width="27" style="39" customWidth="1"/>
    <col min="11523" max="11776" width="9.140625" style="39"/>
    <col min="11777" max="11777" width="54.5703125" style="39" customWidth="1"/>
    <col min="11778" max="11778" width="27" style="39" customWidth="1"/>
    <col min="11779" max="12032" width="9.140625" style="39"/>
    <col min="12033" max="12033" width="54.5703125" style="39" customWidth="1"/>
    <col min="12034" max="12034" width="27" style="39" customWidth="1"/>
    <col min="12035" max="12288" width="9.140625" style="39"/>
    <col min="12289" max="12289" width="54.5703125" style="39" customWidth="1"/>
    <col min="12290" max="12290" width="27" style="39" customWidth="1"/>
    <col min="12291" max="12544" width="9.140625" style="39"/>
    <col min="12545" max="12545" width="54.5703125" style="39" customWidth="1"/>
    <col min="12546" max="12546" width="27" style="39" customWidth="1"/>
    <col min="12547" max="12800" width="9.140625" style="39"/>
    <col min="12801" max="12801" width="54.5703125" style="39" customWidth="1"/>
    <col min="12802" max="12802" width="27" style="39" customWidth="1"/>
    <col min="12803" max="13056" width="9.140625" style="39"/>
    <col min="13057" max="13057" width="54.5703125" style="39" customWidth="1"/>
    <col min="13058" max="13058" width="27" style="39" customWidth="1"/>
    <col min="13059" max="13312" width="9.140625" style="39"/>
    <col min="13313" max="13313" width="54.5703125" style="39" customWidth="1"/>
    <col min="13314" max="13314" width="27" style="39" customWidth="1"/>
    <col min="13315" max="13568" width="9.140625" style="39"/>
    <col min="13569" max="13569" width="54.5703125" style="39" customWidth="1"/>
    <col min="13570" max="13570" width="27" style="39" customWidth="1"/>
    <col min="13571" max="13824" width="9.140625" style="39"/>
    <col min="13825" max="13825" width="54.5703125" style="39" customWidth="1"/>
    <col min="13826" max="13826" width="27" style="39" customWidth="1"/>
    <col min="13827" max="14080" width="9.140625" style="39"/>
    <col min="14081" max="14081" width="54.5703125" style="39" customWidth="1"/>
    <col min="14082" max="14082" width="27" style="39" customWidth="1"/>
    <col min="14083" max="14336" width="9.140625" style="39"/>
    <col min="14337" max="14337" width="54.5703125" style="39" customWidth="1"/>
    <col min="14338" max="14338" width="27" style="39" customWidth="1"/>
    <col min="14339" max="14592" width="9.140625" style="39"/>
    <col min="14593" max="14593" width="54.5703125" style="39" customWidth="1"/>
    <col min="14594" max="14594" width="27" style="39" customWidth="1"/>
    <col min="14595" max="14848" width="9.140625" style="39"/>
    <col min="14849" max="14849" width="54.5703125" style="39" customWidth="1"/>
    <col min="14850" max="14850" width="27" style="39" customWidth="1"/>
    <col min="14851" max="15104" width="9.140625" style="39"/>
    <col min="15105" max="15105" width="54.5703125" style="39" customWidth="1"/>
    <col min="15106" max="15106" width="27" style="39" customWidth="1"/>
    <col min="15107" max="15360" width="9.140625" style="39"/>
    <col min="15361" max="15361" width="54.5703125" style="39" customWidth="1"/>
    <col min="15362" max="15362" width="27" style="39" customWidth="1"/>
    <col min="15363" max="15616" width="9.140625" style="39"/>
    <col min="15617" max="15617" width="54.5703125" style="39" customWidth="1"/>
    <col min="15618" max="15618" width="27" style="39" customWidth="1"/>
    <col min="15619" max="15872" width="9.140625" style="39"/>
    <col min="15873" max="15873" width="54.5703125" style="39" customWidth="1"/>
    <col min="15874" max="15874" width="27" style="39" customWidth="1"/>
    <col min="15875" max="16128" width="9.140625" style="39"/>
    <col min="16129" max="16129" width="54.5703125" style="39" customWidth="1"/>
    <col min="16130" max="16130" width="27" style="39" customWidth="1"/>
    <col min="16131" max="16384" width="9.140625" style="39"/>
  </cols>
  <sheetData>
    <row r="2" spans="1:2" x14ac:dyDescent="0.2">
      <c r="A2" s="58" t="s">
        <v>158</v>
      </c>
      <c r="B2" s="58"/>
    </row>
    <row r="4" spans="1:2" x14ac:dyDescent="0.2">
      <c r="A4" s="56" t="s">
        <v>189</v>
      </c>
      <c r="B4" s="56"/>
    </row>
    <row r="5" spans="1:2" x14ac:dyDescent="0.2">
      <c r="A5" s="56"/>
      <c r="B5" s="56"/>
    </row>
    <row r="6" spans="1:2" ht="99.75" customHeight="1" x14ac:dyDescent="0.2">
      <c r="A6" s="59" t="s">
        <v>190</v>
      </c>
      <c r="B6" s="59"/>
    </row>
    <row r="7" spans="1:2" x14ac:dyDescent="0.2">
      <c r="A7" s="41"/>
    </row>
    <row r="8" spans="1:2" ht="15.75" customHeight="1" thickBot="1" x14ac:dyDescent="0.25"/>
    <row r="9" spans="1:2" s="46" customFormat="1" ht="42.75" x14ac:dyDescent="0.2">
      <c r="A9" s="44" t="s">
        <v>165</v>
      </c>
      <c r="B9" s="45" t="s">
        <v>159</v>
      </c>
    </row>
    <row r="10" spans="1:2" ht="86.25" thickBot="1" x14ac:dyDescent="0.25">
      <c r="A10" s="47" t="s">
        <v>190</v>
      </c>
      <c r="B10" s="48">
        <f>+'popis del'!F170</f>
        <v>0</v>
      </c>
    </row>
    <row r="12" spans="1:2" x14ac:dyDescent="0.2">
      <c r="A12" s="40"/>
      <c r="B12" s="40"/>
    </row>
    <row r="13" spans="1:2" x14ac:dyDescent="0.2">
      <c r="A13" s="49"/>
      <c r="B13" s="50"/>
    </row>
    <row r="14" spans="1:2" x14ac:dyDescent="0.2">
      <c r="A14" s="42" t="s">
        <v>160</v>
      </c>
      <c r="B14" s="51"/>
    </row>
    <row r="15" spans="1:2" x14ac:dyDescent="0.2">
      <c r="A15" s="52"/>
      <c r="B15" s="51"/>
    </row>
    <row r="16" spans="1:2" x14ac:dyDescent="0.2">
      <c r="A16" s="52"/>
      <c r="B16" s="51"/>
    </row>
    <row r="17" spans="1:2" x14ac:dyDescent="0.2">
      <c r="A17" s="52"/>
      <c r="B17" s="51"/>
    </row>
    <row r="18" spans="1:2" x14ac:dyDescent="0.2">
      <c r="A18" s="52"/>
      <c r="B18" s="53" t="s">
        <v>161</v>
      </c>
    </row>
    <row r="19" spans="1:2" x14ac:dyDescent="0.2">
      <c r="A19" s="52" t="s">
        <v>162</v>
      </c>
      <c r="B19" s="53" t="s">
        <v>163</v>
      </c>
    </row>
    <row r="20" spans="1:2" x14ac:dyDescent="0.2">
      <c r="A20" s="52"/>
      <c r="B20" s="53"/>
    </row>
    <row r="21" spans="1:2" x14ac:dyDescent="0.2">
      <c r="A21" s="52"/>
      <c r="B21" s="53"/>
    </row>
    <row r="22" spans="1:2" x14ac:dyDescent="0.2">
      <c r="A22" s="52"/>
      <c r="B22" s="53"/>
    </row>
    <row r="23" spans="1:2" x14ac:dyDescent="0.2">
      <c r="A23" s="52"/>
      <c r="B23" s="53" t="s">
        <v>161</v>
      </c>
    </row>
    <row r="24" spans="1:2" x14ac:dyDescent="0.2">
      <c r="A24" s="42"/>
      <c r="B24" s="53" t="s">
        <v>164</v>
      </c>
    </row>
    <row r="25" spans="1:2" x14ac:dyDescent="0.2">
      <c r="A25" s="40"/>
      <c r="B25" s="40"/>
    </row>
    <row r="26" spans="1:2" x14ac:dyDescent="0.2">
      <c r="A26" s="40"/>
      <c r="B26" s="40"/>
    </row>
  </sheetData>
  <mergeCells count="2">
    <mergeCell ref="A2:B2"/>
    <mergeCell ref="A6:B6"/>
  </mergeCells>
  <pageMargins left="0.98425196850393704" right="0.70866141732283472" top="0.74803149606299213" bottom="0.74803149606299213" header="0.31496062992125984" footer="0.31496062992125984"/>
  <pageSetup paperSize="9" orientation="portrait" r:id="rId1"/>
  <headerFooter>
    <oddFooter>&amp;CStran &amp;P od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0"/>
  <sheetViews>
    <sheetView showZeros="0" tabSelected="1" topLeftCell="A142" workbookViewId="0">
      <selection activeCell="J149" sqref="J149"/>
    </sheetView>
  </sheetViews>
  <sheetFormatPr defaultColWidth="8.85546875" defaultRowHeight="12" x14ac:dyDescent="0.2"/>
  <cols>
    <col min="1" max="1" width="4.7109375" style="1" customWidth="1"/>
    <col min="2" max="2" width="41.7109375" style="3" customWidth="1"/>
    <col min="3" max="3" width="4.7109375" style="4" customWidth="1"/>
    <col min="4" max="4" width="9.140625" style="5"/>
    <col min="5" max="5" width="12.140625" style="6" customWidth="1"/>
    <col min="6" max="6" width="13.85546875" style="2" customWidth="1"/>
    <col min="7" max="8" width="8.85546875" style="3"/>
    <col min="9" max="9" width="16.5703125" style="3" customWidth="1"/>
    <col min="10" max="16384" width="8.85546875" style="3"/>
  </cols>
  <sheetData>
    <row r="2" spans="1:6" ht="15" x14ac:dyDescent="0.2">
      <c r="B2" s="38" t="s">
        <v>157</v>
      </c>
    </row>
    <row r="3" spans="1:6" ht="12.75" x14ac:dyDescent="0.2">
      <c r="B3" s="60" t="s">
        <v>191</v>
      </c>
      <c r="C3" s="60"/>
      <c r="D3" s="60"/>
      <c r="E3" s="60"/>
    </row>
    <row r="6" spans="1:6" s="36" customFormat="1" ht="33.75" x14ac:dyDescent="0.25">
      <c r="A6" s="33" t="s">
        <v>154</v>
      </c>
      <c r="B6" s="34" t="s">
        <v>0</v>
      </c>
      <c r="C6" s="34" t="s">
        <v>1</v>
      </c>
      <c r="D6" s="35" t="s">
        <v>2</v>
      </c>
      <c r="E6" s="54" t="s">
        <v>166</v>
      </c>
      <c r="F6" s="55" t="s">
        <v>167</v>
      </c>
    </row>
    <row r="7" spans="1:6" ht="36" x14ac:dyDescent="0.2">
      <c r="A7" s="7" t="s">
        <v>3</v>
      </c>
      <c r="B7" s="8" t="s">
        <v>155</v>
      </c>
      <c r="C7" s="9" t="s">
        <v>35</v>
      </c>
      <c r="D7" s="10">
        <v>10</v>
      </c>
      <c r="E7" s="11"/>
      <c r="F7" s="12">
        <f>D7*E7</f>
        <v>0</v>
      </c>
    </row>
    <row r="8" spans="1:6" x14ac:dyDescent="0.2">
      <c r="A8" s="13"/>
      <c r="B8" s="14"/>
      <c r="C8" s="15"/>
      <c r="D8" s="16"/>
      <c r="E8" s="17"/>
      <c r="F8" s="18"/>
    </row>
    <row r="9" spans="1:6" ht="72" x14ac:dyDescent="0.2">
      <c r="A9" s="13" t="s">
        <v>4</v>
      </c>
      <c r="B9" s="14" t="s">
        <v>156</v>
      </c>
      <c r="C9" s="15" t="s">
        <v>7</v>
      </c>
      <c r="D9" s="16">
        <v>750</v>
      </c>
      <c r="E9" s="17"/>
      <c r="F9" s="18">
        <f>D9*E9</f>
        <v>0</v>
      </c>
    </row>
    <row r="10" spans="1:6" x14ac:dyDescent="0.2">
      <c r="A10" s="19"/>
      <c r="B10" s="20"/>
      <c r="C10" s="15"/>
      <c r="D10" s="16"/>
      <c r="E10" s="17"/>
      <c r="F10" s="21"/>
    </row>
    <row r="11" spans="1:6" ht="72" x14ac:dyDescent="0.2">
      <c r="A11" s="13" t="s">
        <v>6</v>
      </c>
      <c r="B11" s="14" t="s">
        <v>29</v>
      </c>
      <c r="C11" s="15" t="s">
        <v>30</v>
      </c>
      <c r="D11" s="16">
        <v>4</v>
      </c>
      <c r="E11" s="17"/>
      <c r="F11" s="18">
        <f>D11*E11</f>
        <v>0</v>
      </c>
    </row>
    <row r="12" spans="1:6" x14ac:dyDescent="0.2">
      <c r="A12" s="19"/>
      <c r="B12" s="20"/>
      <c r="C12" s="15"/>
      <c r="D12" s="16"/>
      <c r="E12" s="17"/>
      <c r="F12" s="21"/>
    </row>
    <row r="13" spans="1:6" ht="60" x14ac:dyDescent="0.2">
      <c r="A13" s="13" t="s">
        <v>8</v>
      </c>
      <c r="B13" s="14" t="s">
        <v>31</v>
      </c>
      <c r="C13" s="15" t="s">
        <v>27</v>
      </c>
      <c r="D13" s="16">
        <v>150</v>
      </c>
      <c r="E13" s="17"/>
      <c r="F13" s="18">
        <f>D13*E13</f>
        <v>0</v>
      </c>
    </row>
    <row r="14" spans="1:6" x14ac:dyDescent="0.2">
      <c r="A14" s="19"/>
      <c r="B14" s="20"/>
      <c r="C14" s="15"/>
      <c r="D14" s="16"/>
      <c r="E14" s="17"/>
      <c r="F14" s="21"/>
    </row>
    <row r="15" spans="1:6" ht="36" x14ac:dyDescent="0.2">
      <c r="A15" s="13" t="s">
        <v>9</v>
      </c>
      <c r="B15" s="14" t="s">
        <v>32</v>
      </c>
      <c r="C15" s="15" t="s">
        <v>5</v>
      </c>
      <c r="D15" s="16">
        <v>1500</v>
      </c>
      <c r="E15" s="17"/>
      <c r="F15" s="18">
        <f>D15*E15</f>
        <v>0</v>
      </c>
    </row>
    <row r="16" spans="1:6" x14ac:dyDescent="0.2">
      <c r="A16" s="19"/>
      <c r="B16" s="20"/>
      <c r="C16" s="15"/>
      <c r="D16" s="16"/>
      <c r="E16" s="17"/>
      <c r="F16" s="21"/>
    </row>
    <row r="17" spans="1:6" ht="72" x14ac:dyDescent="0.2">
      <c r="A17" s="13" t="s">
        <v>10</v>
      </c>
      <c r="B17" s="14" t="s">
        <v>178</v>
      </c>
      <c r="C17" s="15" t="s">
        <v>30</v>
      </c>
      <c r="D17" s="16">
        <v>10</v>
      </c>
      <c r="E17" s="17"/>
      <c r="F17" s="18">
        <f>D17*E17</f>
        <v>0</v>
      </c>
    </row>
    <row r="18" spans="1:6" x14ac:dyDescent="0.2">
      <c r="A18" s="13"/>
      <c r="B18" s="20"/>
      <c r="C18" s="15"/>
      <c r="D18" s="16"/>
      <c r="E18" s="17"/>
      <c r="F18" s="21"/>
    </row>
    <row r="19" spans="1:6" ht="60" x14ac:dyDescent="0.2">
      <c r="A19" s="13" t="s">
        <v>187</v>
      </c>
      <c r="B19" s="14" t="s">
        <v>113</v>
      </c>
      <c r="C19" s="15" t="s">
        <v>5</v>
      </c>
      <c r="D19" s="16">
        <v>2000</v>
      </c>
      <c r="E19" s="17"/>
      <c r="F19" s="18">
        <f>D19*E19</f>
        <v>0</v>
      </c>
    </row>
    <row r="20" spans="1:6" x14ac:dyDescent="0.2">
      <c r="A20" s="19"/>
      <c r="B20" s="20"/>
      <c r="C20" s="15"/>
      <c r="D20" s="16"/>
      <c r="E20" s="17"/>
      <c r="F20" s="21"/>
    </row>
    <row r="21" spans="1:6" ht="48" x14ac:dyDescent="0.2">
      <c r="A21" s="13" t="s">
        <v>11</v>
      </c>
      <c r="B21" s="14" t="s">
        <v>144</v>
      </c>
      <c r="C21" s="15" t="s">
        <v>5</v>
      </c>
      <c r="D21" s="16">
        <v>1500</v>
      </c>
      <c r="E21" s="17"/>
      <c r="F21" s="18">
        <f>D21*E21</f>
        <v>0</v>
      </c>
    </row>
    <row r="22" spans="1:6" x14ac:dyDescent="0.2">
      <c r="A22" s="19"/>
      <c r="B22" s="20"/>
      <c r="C22" s="15"/>
      <c r="D22" s="16"/>
      <c r="E22" s="17"/>
      <c r="F22" s="21"/>
    </row>
    <row r="23" spans="1:6" ht="48" x14ac:dyDescent="0.2">
      <c r="A23" s="13" t="s">
        <v>12</v>
      </c>
      <c r="B23" s="14" t="s">
        <v>145</v>
      </c>
      <c r="C23" s="15" t="s">
        <v>33</v>
      </c>
      <c r="D23" s="16">
        <v>10</v>
      </c>
      <c r="E23" s="17"/>
      <c r="F23" s="18">
        <f>D23*E23</f>
        <v>0</v>
      </c>
    </row>
    <row r="24" spans="1:6" x14ac:dyDescent="0.2">
      <c r="A24" s="13"/>
      <c r="B24" s="14"/>
      <c r="C24" s="15"/>
      <c r="D24" s="16"/>
      <c r="E24" s="17"/>
      <c r="F24" s="18"/>
    </row>
    <row r="25" spans="1:6" ht="60" x14ac:dyDescent="0.2">
      <c r="A25" s="13" t="s">
        <v>13</v>
      </c>
      <c r="B25" s="14" t="s">
        <v>34</v>
      </c>
      <c r="C25" s="15" t="s">
        <v>35</v>
      </c>
      <c r="D25" s="16">
        <v>4</v>
      </c>
      <c r="E25" s="17"/>
      <c r="F25" s="18">
        <f>D25*E25</f>
        <v>0</v>
      </c>
    </row>
    <row r="26" spans="1:6" x14ac:dyDescent="0.2">
      <c r="A26" s="19"/>
      <c r="B26" s="14"/>
      <c r="C26" s="15"/>
      <c r="D26" s="16"/>
      <c r="E26" s="17"/>
      <c r="F26" s="18"/>
    </row>
    <row r="27" spans="1:6" ht="24" x14ac:dyDescent="0.2">
      <c r="A27" s="13" t="s">
        <v>14</v>
      </c>
      <c r="B27" s="14" t="s">
        <v>146</v>
      </c>
      <c r="C27" s="15" t="s">
        <v>27</v>
      </c>
      <c r="D27" s="16">
        <v>40</v>
      </c>
      <c r="E27" s="17"/>
      <c r="F27" s="18">
        <f t="shared" ref="F27" si="0">D27*E27</f>
        <v>0</v>
      </c>
    </row>
    <row r="28" spans="1:6" x14ac:dyDescent="0.2">
      <c r="A28" s="19"/>
      <c r="B28" s="14"/>
      <c r="C28" s="15"/>
      <c r="D28" s="16"/>
      <c r="E28" s="17"/>
      <c r="F28" s="18"/>
    </row>
    <row r="29" spans="1:6" ht="24" x14ac:dyDescent="0.2">
      <c r="A29" s="13" t="s">
        <v>15</v>
      </c>
      <c r="B29" s="14" t="s">
        <v>179</v>
      </c>
      <c r="C29" s="15" t="s">
        <v>30</v>
      </c>
      <c r="D29" s="16">
        <v>10</v>
      </c>
      <c r="E29" s="17"/>
      <c r="F29" s="18">
        <f t="shared" ref="F29" si="1">D29*E29</f>
        <v>0</v>
      </c>
    </row>
    <row r="30" spans="1:6" x14ac:dyDescent="0.2">
      <c r="A30" s="19"/>
      <c r="B30" s="14"/>
      <c r="C30" s="15"/>
      <c r="D30" s="16"/>
      <c r="E30" s="17"/>
      <c r="F30" s="18"/>
    </row>
    <row r="31" spans="1:6" ht="60" x14ac:dyDescent="0.2">
      <c r="A31" s="13" t="s">
        <v>16</v>
      </c>
      <c r="B31" s="14" t="s">
        <v>36</v>
      </c>
      <c r="C31" s="15" t="s">
        <v>5</v>
      </c>
      <c r="D31" s="16">
        <v>75</v>
      </c>
      <c r="E31" s="17"/>
      <c r="F31" s="18">
        <f t="shared" ref="F31" si="2">D31*E31</f>
        <v>0</v>
      </c>
    </row>
    <row r="32" spans="1:6" x14ac:dyDescent="0.2">
      <c r="A32" s="19"/>
      <c r="B32" s="14"/>
      <c r="C32" s="15"/>
      <c r="D32" s="16"/>
      <c r="E32" s="17"/>
      <c r="F32" s="18"/>
    </row>
    <row r="33" spans="1:6" ht="60" x14ac:dyDescent="0.2">
      <c r="A33" s="13" t="s">
        <v>17</v>
      </c>
      <c r="B33" s="14" t="s">
        <v>142</v>
      </c>
      <c r="C33" s="15" t="s">
        <v>5</v>
      </c>
      <c r="D33" s="16">
        <v>120</v>
      </c>
      <c r="E33" s="17"/>
      <c r="F33" s="18">
        <f t="shared" ref="F33" si="3">D33*E33</f>
        <v>0</v>
      </c>
    </row>
    <row r="34" spans="1:6" x14ac:dyDescent="0.2">
      <c r="A34" s="13"/>
      <c r="B34" s="14"/>
      <c r="C34" s="15"/>
      <c r="D34" s="16"/>
      <c r="E34" s="17"/>
      <c r="F34" s="18"/>
    </row>
    <row r="35" spans="1:6" ht="48" x14ac:dyDescent="0.2">
      <c r="A35" s="13" t="s">
        <v>18</v>
      </c>
      <c r="B35" s="14" t="s">
        <v>115</v>
      </c>
      <c r="C35" s="15" t="s">
        <v>5</v>
      </c>
      <c r="D35" s="16">
        <v>950</v>
      </c>
      <c r="E35" s="17"/>
      <c r="F35" s="18">
        <f t="shared" ref="F35" si="4">D35*E35</f>
        <v>0</v>
      </c>
    </row>
    <row r="36" spans="1:6" x14ac:dyDescent="0.2">
      <c r="A36" s="19"/>
      <c r="B36" s="14"/>
      <c r="C36" s="15"/>
      <c r="D36" s="16"/>
      <c r="E36" s="17"/>
      <c r="F36" s="18"/>
    </row>
    <row r="37" spans="1:6" ht="36" x14ac:dyDescent="0.2">
      <c r="A37" s="13" t="s">
        <v>19</v>
      </c>
      <c r="B37" s="14" t="s">
        <v>147</v>
      </c>
      <c r="C37" s="15" t="s">
        <v>5</v>
      </c>
      <c r="D37" s="16">
        <v>450</v>
      </c>
      <c r="E37" s="17"/>
      <c r="F37" s="18">
        <f t="shared" ref="F37" si="5">D37*E37</f>
        <v>0</v>
      </c>
    </row>
    <row r="38" spans="1:6" x14ac:dyDescent="0.2">
      <c r="A38" s="19"/>
      <c r="B38" s="14"/>
      <c r="C38" s="15"/>
      <c r="D38" s="16"/>
      <c r="E38" s="17"/>
      <c r="F38" s="18"/>
    </row>
    <row r="39" spans="1:6" ht="24" x14ac:dyDescent="0.2">
      <c r="A39" s="13" t="s">
        <v>20</v>
      </c>
      <c r="B39" s="20" t="s">
        <v>37</v>
      </c>
      <c r="C39" s="15" t="s">
        <v>5</v>
      </c>
      <c r="D39" s="16">
        <v>150</v>
      </c>
      <c r="E39" s="17"/>
      <c r="F39" s="18">
        <f t="shared" ref="F39" si="6">D39*E39</f>
        <v>0</v>
      </c>
    </row>
    <row r="40" spans="1:6" x14ac:dyDescent="0.2">
      <c r="A40" s="19"/>
      <c r="B40" s="14"/>
      <c r="C40" s="15"/>
      <c r="D40" s="16"/>
      <c r="E40" s="17"/>
      <c r="F40" s="18"/>
    </row>
    <row r="41" spans="1:6" ht="24" x14ac:dyDescent="0.2">
      <c r="A41" s="13" t="s">
        <v>21</v>
      </c>
      <c r="B41" s="14" t="s">
        <v>124</v>
      </c>
      <c r="C41" s="15" t="s">
        <v>27</v>
      </c>
      <c r="D41" s="16">
        <v>350</v>
      </c>
      <c r="E41" s="17"/>
      <c r="F41" s="18">
        <f>D41*E41</f>
        <v>0</v>
      </c>
    </row>
    <row r="42" spans="1:6" x14ac:dyDescent="0.2">
      <c r="A42" s="19"/>
      <c r="B42" s="20"/>
      <c r="C42" s="15"/>
      <c r="D42" s="16"/>
      <c r="E42" s="17"/>
      <c r="F42" s="21"/>
    </row>
    <row r="43" spans="1:6" ht="48" x14ac:dyDescent="0.2">
      <c r="A43" s="13" t="s">
        <v>22</v>
      </c>
      <c r="B43" s="14" t="s">
        <v>180</v>
      </c>
      <c r="C43" s="15" t="s">
        <v>27</v>
      </c>
      <c r="D43" s="16">
        <v>50</v>
      </c>
      <c r="E43" s="17"/>
      <c r="F43" s="18">
        <f t="shared" ref="F43" si="7">D43*E43</f>
        <v>0</v>
      </c>
    </row>
    <row r="44" spans="1:6" x14ac:dyDescent="0.2">
      <c r="A44" s="13"/>
      <c r="B44" s="14"/>
      <c r="C44" s="15"/>
      <c r="D44" s="16"/>
      <c r="E44" s="17"/>
      <c r="F44" s="18"/>
    </row>
    <row r="45" spans="1:6" ht="48" x14ac:dyDescent="0.2">
      <c r="A45" s="13" t="s">
        <v>23</v>
      </c>
      <c r="B45" s="14" t="s">
        <v>38</v>
      </c>
      <c r="C45" s="15" t="s">
        <v>27</v>
      </c>
      <c r="D45" s="16">
        <v>65</v>
      </c>
      <c r="E45" s="17"/>
      <c r="F45" s="18">
        <f t="shared" ref="F45" si="8">D45*E45</f>
        <v>0</v>
      </c>
    </row>
    <row r="46" spans="1:6" x14ac:dyDescent="0.2">
      <c r="A46" s="19"/>
      <c r="B46" s="14"/>
      <c r="C46" s="15"/>
      <c r="D46" s="16"/>
      <c r="E46" s="17"/>
      <c r="F46" s="18"/>
    </row>
    <row r="47" spans="1:6" ht="36" x14ac:dyDescent="0.2">
      <c r="A47" s="13" t="s">
        <v>24</v>
      </c>
      <c r="B47" s="14" t="s">
        <v>39</v>
      </c>
      <c r="C47" s="15" t="s">
        <v>27</v>
      </c>
      <c r="D47" s="16">
        <v>1500</v>
      </c>
      <c r="E47" s="17"/>
      <c r="F47" s="18">
        <f>D47*E47</f>
        <v>0</v>
      </c>
    </row>
    <row r="48" spans="1:6" x14ac:dyDescent="0.2">
      <c r="A48" s="19"/>
      <c r="B48" s="20"/>
      <c r="C48" s="15"/>
      <c r="D48" s="16"/>
      <c r="E48" s="17"/>
      <c r="F48" s="21"/>
    </row>
    <row r="49" spans="1:6" ht="36" x14ac:dyDescent="0.2">
      <c r="A49" s="13" t="s">
        <v>25</v>
      </c>
      <c r="B49" s="14" t="s">
        <v>40</v>
      </c>
      <c r="C49" s="15" t="s">
        <v>5</v>
      </c>
      <c r="D49" s="16">
        <v>400</v>
      </c>
      <c r="E49" s="17"/>
      <c r="F49" s="18">
        <f>D49*E49</f>
        <v>0</v>
      </c>
    </row>
    <row r="50" spans="1:6" x14ac:dyDescent="0.2">
      <c r="A50" s="19"/>
      <c r="B50" s="20"/>
      <c r="C50" s="15"/>
      <c r="D50" s="16"/>
      <c r="E50" s="17"/>
      <c r="F50" s="21"/>
    </row>
    <row r="51" spans="1:6" ht="36" x14ac:dyDescent="0.2">
      <c r="A51" s="13" t="s">
        <v>26</v>
      </c>
      <c r="B51" s="14" t="s">
        <v>41</v>
      </c>
      <c r="C51" s="15" t="s">
        <v>5</v>
      </c>
      <c r="D51" s="16">
        <v>400</v>
      </c>
      <c r="E51" s="17"/>
      <c r="F51" s="18">
        <f>D51*E51</f>
        <v>0</v>
      </c>
    </row>
    <row r="52" spans="1:6" x14ac:dyDescent="0.2">
      <c r="A52" s="19"/>
      <c r="B52" s="20"/>
      <c r="C52" s="15"/>
      <c r="D52" s="16"/>
      <c r="E52" s="17"/>
      <c r="F52" s="21"/>
    </row>
    <row r="53" spans="1:6" ht="36" x14ac:dyDescent="0.2">
      <c r="A53" s="13" t="s">
        <v>52</v>
      </c>
      <c r="B53" s="14" t="s">
        <v>42</v>
      </c>
      <c r="C53" s="15" t="s">
        <v>5</v>
      </c>
      <c r="D53" s="16">
        <v>300</v>
      </c>
      <c r="E53" s="17"/>
      <c r="F53" s="18">
        <f>D53*E53</f>
        <v>0</v>
      </c>
    </row>
    <row r="54" spans="1:6" x14ac:dyDescent="0.2">
      <c r="A54" s="13"/>
      <c r="B54" s="20"/>
      <c r="C54" s="15"/>
      <c r="D54" s="16"/>
      <c r="E54" s="17"/>
      <c r="F54" s="21"/>
    </row>
    <row r="55" spans="1:6" ht="36" x14ac:dyDescent="0.2">
      <c r="A55" s="13" t="s">
        <v>54</v>
      </c>
      <c r="B55" s="14" t="s">
        <v>43</v>
      </c>
      <c r="C55" s="15" t="s">
        <v>5</v>
      </c>
      <c r="D55" s="16">
        <v>150</v>
      </c>
      <c r="E55" s="17"/>
      <c r="F55" s="18">
        <f>D55*E55</f>
        <v>0</v>
      </c>
    </row>
    <row r="56" spans="1:6" x14ac:dyDescent="0.2">
      <c r="A56" s="19"/>
      <c r="B56" s="20"/>
      <c r="C56" s="15"/>
      <c r="D56" s="16"/>
      <c r="E56" s="17"/>
      <c r="F56" s="21"/>
    </row>
    <row r="57" spans="1:6" ht="24" x14ac:dyDescent="0.2">
      <c r="A57" s="13" t="s">
        <v>56</v>
      </c>
      <c r="B57" s="14" t="s">
        <v>44</v>
      </c>
      <c r="C57" s="15" t="s">
        <v>27</v>
      </c>
      <c r="D57" s="16">
        <v>1500</v>
      </c>
      <c r="E57" s="17"/>
      <c r="F57" s="18">
        <f>D57*E57</f>
        <v>0</v>
      </c>
    </row>
    <row r="58" spans="1:6" x14ac:dyDescent="0.2">
      <c r="A58" s="19"/>
      <c r="B58" s="20"/>
      <c r="C58" s="15"/>
      <c r="D58" s="16"/>
      <c r="E58" s="17"/>
      <c r="F58" s="21"/>
    </row>
    <row r="59" spans="1:6" ht="36" x14ac:dyDescent="0.2">
      <c r="A59" s="13" t="s">
        <v>49</v>
      </c>
      <c r="B59" s="14" t="s">
        <v>45</v>
      </c>
      <c r="C59" s="15" t="s">
        <v>27</v>
      </c>
      <c r="D59" s="16">
        <v>1500</v>
      </c>
      <c r="E59" s="17"/>
      <c r="F59" s="18">
        <f>D59*E59</f>
        <v>0</v>
      </c>
    </row>
    <row r="60" spans="1:6" x14ac:dyDescent="0.2">
      <c r="A60" s="19"/>
      <c r="B60" s="20"/>
      <c r="C60" s="15"/>
      <c r="D60" s="16"/>
      <c r="E60" s="17"/>
      <c r="F60" s="21"/>
    </row>
    <row r="61" spans="1:6" ht="84" x14ac:dyDescent="0.2">
      <c r="A61" s="13" t="s">
        <v>71</v>
      </c>
      <c r="B61" s="14" t="s">
        <v>141</v>
      </c>
      <c r="C61" s="15" t="s">
        <v>46</v>
      </c>
      <c r="D61" s="16">
        <v>1200</v>
      </c>
      <c r="E61" s="17"/>
      <c r="F61" s="18">
        <f>D61*E61</f>
        <v>0</v>
      </c>
    </row>
    <row r="62" spans="1:6" x14ac:dyDescent="0.2">
      <c r="A62" s="19"/>
      <c r="B62" s="20"/>
      <c r="C62" s="15"/>
      <c r="D62" s="16"/>
      <c r="E62" s="17"/>
      <c r="F62" s="21"/>
    </row>
    <row r="63" spans="1:6" ht="60" x14ac:dyDescent="0.2">
      <c r="A63" s="13" t="s">
        <v>58</v>
      </c>
      <c r="B63" s="14" t="s">
        <v>183</v>
      </c>
      <c r="C63" s="15" t="s">
        <v>30</v>
      </c>
      <c r="D63" s="16">
        <v>20</v>
      </c>
      <c r="E63" s="17"/>
      <c r="F63" s="18">
        <f>D63*E63</f>
        <v>0</v>
      </c>
    </row>
    <row r="64" spans="1:6" x14ac:dyDescent="0.2">
      <c r="A64" s="19"/>
      <c r="B64" s="20"/>
      <c r="C64" s="15"/>
      <c r="D64" s="16"/>
      <c r="E64" s="17"/>
      <c r="F64" s="21"/>
    </row>
    <row r="65" spans="1:6" ht="60" x14ac:dyDescent="0.2">
      <c r="A65" s="13" t="s">
        <v>66</v>
      </c>
      <c r="B65" s="14" t="s">
        <v>181</v>
      </c>
      <c r="C65" s="15" t="s">
        <v>27</v>
      </c>
      <c r="D65" s="16">
        <v>300</v>
      </c>
      <c r="E65" s="17"/>
      <c r="F65" s="18">
        <f>D65*E65</f>
        <v>0</v>
      </c>
    </row>
    <row r="66" spans="1:6" x14ac:dyDescent="0.2">
      <c r="A66" s="13"/>
      <c r="B66" s="20"/>
      <c r="C66" s="15"/>
      <c r="D66" s="16"/>
      <c r="E66" s="17"/>
      <c r="F66" s="21"/>
    </row>
    <row r="67" spans="1:6" ht="60" x14ac:dyDescent="0.2">
      <c r="A67" s="13" t="s">
        <v>70</v>
      </c>
      <c r="B67" s="14" t="s">
        <v>182</v>
      </c>
      <c r="C67" s="15" t="s">
        <v>30</v>
      </c>
      <c r="D67" s="16">
        <v>1300</v>
      </c>
      <c r="E67" s="17"/>
      <c r="F67" s="18">
        <f>D67*E67</f>
        <v>0</v>
      </c>
    </row>
    <row r="68" spans="1:6" x14ac:dyDescent="0.2">
      <c r="A68" s="13"/>
      <c r="B68" s="14"/>
      <c r="C68" s="15"/>
      <c r="D68" s="16"/>
      <c r="E68" s="17"/>
      <c r="F68" s="18"/>
    </row>
    <row r="69" spans="1:6" ht="72" x14ac:dyDescent="0.2">
      <c r="A69" s="13" t="s">
        <v>72</v>
      </c>
      <c r="B69" s="14" t="s">
        <v>143</v>
      </c>
      <c r="C69" s="15" t="s">
        <v>30</v>
      </c>
      <c r="D69" s="16">
        <v>20</v>
      </c>
      <c r="E69" s="17"/>
      <c r="F69" s="18">
        <f t="shared" ref="F69" si="9">D69*E69</f>
        <v>0</v>
      </c>
    </row>
    <row r="70" spans="1:6" x14ac:dyDescent="0.2">
      <c r="A70" s="19"/>
      <c r="B70" s="14"/>
      <c r="C70" s="15"/>
      <c r="D70" s="16"/>
      <c r="E70" s="17"/>
      <c r="F70" s="18"/>
    </row>
    <row r="71" spans="1:6" ht="60" x14ac:dyDescent="0.2">
      <c r="A71" s="13" t="s">
        <v>73</v>
      </c>
      <c r="B71" s="14" t="s">
        <v>137</v>
      </c>
      <c r="C71" s="15" t="s">
        <v>5</v>
      </c>
      <c r="D71" s="16">
        <v>150</v>
      </c>
      <c r="E71" s="17"/>
      <c r="F71" s="18">
        <f>D71*E71</f>
        <v>0</v>
      </c>
    </row>
    <row r="72" spans="1:6" x14ac:dyDescent="0.2">
      <c r="A72" s="13"/>
      <c r="B72" s="20"/>
      <c r="C72" s="15"/>
      <c r="D72" s="16"/>
      <c r="E72" s="17"/>
      <c r="F72" s="18"/>
    </row>
    <row r="73" spans="1:6" ht="24" x14ac:dyDescent="0.2">
      <c r="A73" s="13" t="s">
        <v>74</v>
      </c>
      <c r="B73" s="14" t="s">
        <v>47</v>
      </c>
      <c r="C73" s="15" t="s">
        <v>5</v>
      </c>
      <c r="D73" s="16">
        <v>1250</v>
      </c>
      <c r="E73" s="17"/>
      <c r="F73" s="18">
        <f t="shared" ref="F73" si="10">D73*E73</f>
        <v>0</v>
      </c>
    </row>
    <row r="74" spans="1:6" x14ac:dyDescent="0.2">
      <c r="A74" s="13"/>
      <c r="B74" s="20"/>
      <c r="C74" s="15"/>
      <c r="D74" s="16"/>
      <c r="E74" s="17"/>
      <c r="F74" s="21"/>
    </row>
    <row r="75" spans="1:6" ht="36" x14ac:dyDescent="0.2">
      <c r="A75" s="13" t="s">
        <v>75</v>
      </c>
      <c r="B75" s="14" t="s">
        <v>48</v>
      </c>
      <c r="C75" s="15" t="s">
        <v>5</v>
      </c>
      <c r="D75" s="16">
        <v>950</v>
      </c>
      <c r="E75" s="17"/>
      <c r="F75" s="18">
        <f t="shared" ref="F75" si="11">D75*E75</f>
        <v>0</v>
      </c>
    </row>
    <row r="76" spans="1:6" x14ac:dyDescent="0.2">
      <c r="A76" s="13"/>
      <c r="B76" s="20"/>
      <c r="C76" s="15"/>
      <c r="D76" s="16"/>
      <c r="E76" s="17"/>
      <c r="F76" s="21"/>
    </row>
    <row r="77" spans="1:6" ht="48" x14ac:dyDescent="0.2">
      <c r="A77" s="13" t="s">
        <v>76</v>
      </c>
      <c r="B77" s="20" t="s">
        <v>140</v>
      </c>
      <c r="C77" s="15" t="s">
        <v>5</v>
      </c>
      <c r="D77" s="16">
        <v>150</v>
      </c>
      <c r="E77" s="17"/>
      <c r="F77" s="18">
        <f t="shared" ref="F77" si="12">D77*E77</f>
        <v>0</v>
      </c>
    </row>
    <row r="78" spans="1:6" x14ac:dyDescent="0.2">
      <c r="A78" s="13"/>
      <c r="B78" s="14"/>
      <c r="C78" s="15"/>
      <c r="D78" s="16"/>
      <c r="E78" s="17"/>
      <c r="F78" s="18"/>
    </row>
    <row r="79" spans="1:6" ht="24" x14ac:dyDescent="0.2">
      <c r="A79" s="13" t="s">
        <v>77</v>
      </c>
      <c r="B79" s="14" t="s">
        <v>138</v>
      </c>
      <c r="C79" s="15"/>
      <c r="D79" s="16"/>
      <c r="E79" s="17"/>
      <c r="F79" s="18"/>
    </row>
    <row r="80" spans="1:6" x14ac:dyDescent="0.2">
      <c r="A80" s="19"/>
      <c r="B80" s="14" t="s">
        <v>125</v>
      </c>
      <c r="C80" s="15" t="s">
        <v>30</v>
      </c>
      <c r="D80" s="16">
        <v>60</v>
      </c>
      <c r="E80" s="17"/>
      <c r="F80" s="18">
        <f>D80*E80</f>
        <v>0</v>
      </c>
    </row>
    <row r="81" spans="1:6" x14ac:dyDescent="0.2">
      <c r="A81" s="13"/>
      <c r="B81" s="14" t="s">
        <v>126</v>
      </c>
      <c r="C81" s="15" t="s">
        <v>30</v>
      </c>
      <c r="D81" s="16">
        <v>30</v>
      </c>
      <c r="E81" s="17"/>
      <c r="F81" s="18">
        <f>D81*E81</f>
        <v>0</v>
      </c>
    </row>
    <row r="82" spans="1:6" x14ac:dyDescent="0.2">
      <c r="A82" s="19"/>
      <c r="B82" s="14"/>
      <c r="C82" s="15"/>
      <c r="D82" s="16"/>
      <c r="E82" s="17"/>
      <c r="F82" s="18"/>
    </row>
    <row r="83" spans="1:6" ht="72" x14ac:dyDescent="0.2">
      <c r="A83" s="13" t="s">
        <v>78</v>
      </c>
      <c r="B83" s="14" t="s">
        <v>184</v>
      </c>
      <c r="C83" s="15" t="s">
        <v>30</v>
      </c>
      <c r="D83" s="16">
        <v>10</v>
      </c>
      <c r="E83" s="17"/>
      <c r="F83" s="18">
        <f>D83*E83</f>
        <v>0</v>
      </c>
    </row>
    <row r="84" spans="1:6" x14ac:dyDescent="0.2">
      <c r="A84" s="19"/>
      <c r="B84" s="14"/>
      <c r="C84" s="15"/>
      <c r="D84" s="16"/>
      <c r="E84" s="17"/>
      <c r="F84" s="18"/>
    </row>
    <row r="85" spans="1:6" ht="144" x14ac:dyDescent="0.2">
      <c r="A85" s="13" t="s">
        <v>79</v>
      </c>
      <c r="B85" s="14" t="s">
        <v>185</v>
      </c>
      <c r="C85" s="15" t="s">
        <v>27</v>
      </c>
      <c r="D85" s="16">
        <v>320</v>
      </c>
      <c r="E85" s="17"/>
      <c r="F85" s="18">
        <f>D85*E85</f>
        <v>0</v>
      </c>
    </row>
    <row r="86" spans="1:6" ht="48" x14ac:dyDescent="0.2">
      <c r="A86" s="13" t="s">
        <v>80</v>
      </c>
      <c r="B86" s="14" t="s">
        <v>114</v>
      </c>
      <c r="C86" s="15" t="s">
        <v>5</v>
      </c>
      <c r="D86" s="16">
        <v>1250</v>
      </c>
      <c r="E86" s="17"/>
      <c r="F86" s="18">
        <f>D86*E86</f>
        <v>0</v>
      </c>
    </row>
    <row r="87" spans="1:6" x14ac:dyDescent="0.2">
      <c r="A87" s="13"/>
      <c r="B87" s="20"/>
      <c r="C87" s="15"/>
      <c r="D87" s="16"/>
      <c r="E87" s="17"/>
      <c r="F87" s="18"/>
    </row>
    <row r="88" spans="1:6" ht="60" x14ac:dyDescent="0.2">
      <c r="A88" s="13" t="s">
        <v>81</v>
      </c>
      <c r="B88" s="14" t="s">
        <v>50</v>
      </c>
      <c r="C88" s="15" t="s">
        <v>27</v>
      </c>
      <c r="D88" s="16">
        <v>1500</v>
      </c>
      <c r="E88" s="17"/>
      <c r="F88" s="18">
        <f t="shared" ref="F88" si="13">D88*E88</f>
        <v>0</v>
      </c>
    </row>
    <row r="89" spans="1:6" x14ac:dyDescent="0.2">
      <c r="A89" s="19"/>
      <c r="B89" s="20"/>
      <c r="C89" s="15"/>
      <c r="D89" s="16"/>
      <c r="E89" s="17"/>
      <c r="F89" s="21"/>
    </row>
    <row r="90" spans="1:6" ht="60" x14ac:dyDescent="0.2">
      <c r="A90" s="13" t="s">
        <v>82</v>
      </c>
      <c r="B90" s="14" t="s">
        <v>51</v>
      </c>
      <c r="C90" s="15" t="s">
        <v>5</v>
      </c>
      <c r="D90" s="16">
        <v>250</v>
      </c>
      <c r="E90" s="17"/>
      <c r="F90" s="18">
        <f t="shared" ref="F90" si="14">D90*E90</f>
        <v>0</v>
      </c>
    </row>
    <row r="91" spans="1:6" x14ac:dyDescent="0.2">
      <c r="A91" s="13"/>
      <c r="B91" s="20"/>
      <c r="C91" s="15"/>
      <c r="D91" s="16"/>
      <c r="E91" s="17"/>
      <c r="F91" s="21"/>
    </row>
    <row r="92" spans="1:6" ht="48" x14ac:dyDescent="0.2">
      <c r="A92" s="13" t="s">
        <v>83</v>
      </c>
      <c r="B92" s="14" t="s">
        <v>53</v>
      </c>
      <c r="C92" s="15" t="s">
        <v>5</v>
      </c>
      <c r="D92" s="16">
        <v>300</v>
      </c>
      <c r="E92" s="17"/>
      <c r="F92" s="18">
        <f t="shared" ref="F92" si="15">D92*E92</f>
        <v>0</v>
      </c>
    </row>
    <row r="93" spans="1:6" x14ac:dyDescent="0.2">
      <c r="A93" s="13"/>
      <c r="B93" s="20"/>
      <c r="C93" s="15"/>
      <c r="D93" s="16"/>
      <c r="E93" s="17"/>
      <c r="F93" s="21"/>
    </row>
    <row r="94" spans="1:6" ht="48" x14ac:dyDescent="0.2">
      <c r="A94" s="13" t="s">
        <v>84</v>
      </c>
      <c r="B94" s="14" t="s">
        <v>55</v>
      </c>
      <c r="C94" s="15" t="s">
        <v>5</v>
      </c>
      <c r="D94" s="16">
        <v>250</v>
      </c>
      <c r="E94" s="17"/>
      <c r="F94" s="18">
        <f t="shared" ref="F94" si="16">D94*E94</f>
        <v>0</v>
      </c>
    </row>
    <row r="95" spans="1:6" x14ac:dyDescent="0.2">
      <c r="A95" s="19"/>
      <c r="B95" s="20"/>
      <c r="C95" s="15"/>
      <c r="D95" s="16"/>
      <c r="E95" s="17"/>
      <c r="F95" s="21"/>
    </row>
    <row r="96" spans="1:6" ht="48" x14ac:dyDescent="0.2">
      <c r="A96" s="13" t="s">
        <v>85</v>
      </c>
      <c r="B96" s="14" t="s">
        <v>57</v>
      </c>
      <c r="C96" s="15" t="s">
        <v>5</v>
      </c>
      <c r="D96" s="16">
        <v>150</v>
      </c>
      <c r="E96" s="17"/>
      <c r="F96" s="18">
        <f t="shared" ref="F96" si="17">D96*E96</f>
        <v>0</v>
      </c>
    </row>
    <row r="97" spans="1:6" x14ac:dyDescent="0.2">
      <c r="A97" s="13"/>
      <c r="B97" s="20"/>
      <c r="C97" s="15"/>
      <c r="D97" s="16"/>
      <c r="E97" s="17"/>
      <c r="F97" s="21"/>
    </row>
    <row r="98" spans="1:6" ht="48" x14ac:dyDescent="0.2">
      <c r="A98" s="13" t="s">
        <v>86</v>
      </c>
      <c r="B98" s="14" t="s">
        <v>128</v>
      </c>
      <c r="C98" s="15" t="s">
        <v>5</v>
      </c>
      <c r="D98" s="16">
        <v>150</v>
      </c>
      <c r="E98" s="17"/>
      <c r="F98" s="18">
        <f>D98*E98</f>
        <v>0</v>
      </c>
    </row>
    <row r="99" spans="1:6" x14ac:dyDescent="0.2">
      <c r="A99" s="13"/>
      <c r="B99" s="14"/>
      <c r="C99" s="15"/>
      <c r="D99" s="16"/>
      <c r="E99" s="17"/>
      <c r="F99" s="18"/>
    </row>
    <row r="100" spans="1:6" ht="48" x14ac:dyDescent="0.2">
      <c r="A100" s="13" t="s">
        <v>87</v>
      </c>
      <c r="B100" s="14" t="s">
        <v>127</v>
      </c>
      <c r="C100" s="15" t="s">
        <v>5</v>
      </c>
      <c r="D100" s="16">
        <v>100</v>
      </c>
      <c r="E100" s="17"/>
      <c r="F100" s="18">
        <f>D100*E100</f>
        <v>0</v>
      </c>
    </row>
    <row r="101" spans="1:6" x14ac:dyDescent="0.2">
      <c r="A101" s="19"/>
      <c r="B101" s="14"/>
      <c r="C101" s="15"/>
      <c r="D101" s="16"/>
      <c r="E101" s="17"/>
      <c r="F101" s="18"/>
    </row>
    <row r="102" spans="1:6" ht="48" x14ac:dyDescent="0.2">
      <c r="A102" s="13" t="s">
        <v>88</v>
      </c>
      <c r="B102" s="14" t="s">
        <v>148</v>
      </c>
      <c r="C102" s="15" t="s">
        <v>5</v>
      </c>
      <c r="D102" s="16">
        <v>50</v>
      </c>
      <c r="E102" s="17"/>
      <c r="F102" s="18">
        <f>D102*E102</f>
        <v>0</v>
      </c>
    </row>
    <row r="103" spans="1:6" x14ac:dyDescent="0.2">
      <c r="A103" s="13"/>
      <c r="B103" s="14"/>
      <c r="C103" s="15"/>
      <c r="D103" s="16"/>
      <c r="E103" s="17"/>
      <c r="F103" s="18"/>
    </row>
    <row r="104" spans="1:6" ht="72" x14ac:dyDescent="0.2">
      <c r="A104" s="13" t="s">
        <v>89</v>
      </c>
      <c r="B104" s="14" t="s">
        <v>129</v>
      </c>
      <c r="C104" s="15" t="s">
        <v>5</v>
      </c>
      <c r="D104" s="16">
        <v>250</v>
      </c>
      <c r="E104" s="17"/>
      <c r="F104" s="18">
        <f t="shared" ref="F104" si="18">D104*E104</f>
        <v>0</v>
      </c>
    </row>
    <row r="105" spans="1:6" x14ac:dyDescent="0.2">
      <c r="A105" s="13"/>
      <c r="B105" s="20"/>
      <c r="C105" s="15"/>
      <c r="D105" s="16"/>
      <c r="E105" s="17"/>
      <c r="F105" s="21"/>
    </row>
    <row r="106" spans="1:6" ht="60" x14ac:dyDescent="0.2">
      <c r="A106" s="13" t="s">
        <v>90</v>
      </c>
      <c r="B106" s="14" t="s">
        <v>149</v>
      </c>
      <c r="C106" s="15" t="s">
        <v>5</v>
      </c>
      <c r="D106" s="16">
        <v>50</v>
      </c>
      <c r="E106" s="17"/>
      <c r="F106" s="18">
        <f t="shared" ref="F106" si="19">D106*E106</f>
        <v>0</v>
      </c>
    </row>
    <row r="107" spans="1:6" x14ac:dyDescent="0.2">
      <c r="A107" s="19"/>
      <c r="B107" s="14"/>
      <c r="C107" s="15"/>
      <c r="D107" s="16"/>
      <c r="E107" s="17"/>
      <c r="F107" s="18"/>
    </row>
    <row r="108" spans="1:6" ht="36" x14ac:dyDescent="0.2">
      <c r="A108" s="13" t="s">
        <v>91</v>
      </c>
      <c r="B108" s="14" t="s">
        <v>133</v>
      </c>
      <c r="C108" s="15" t="s">
        <v>5</v>
      </c>
      <c r="D108" s="16">
        <v>200</v>
      </c>
      <c r="E108" s="17"/>
      <c r="F108" s="18">
        <f t="shared" ref="F108" si="20">D108*E108</f>
        <v>0</v>
      </c>
    </row>
    <row r="109" spans="1:6" x14ac:dyDescent="0.2">
      <c r="A109" s="13"/>
      <c r="B109" s="20"/>
      <c r="C109" s="15"/>
      <c r="D109" s="16"/>
      <c r="E109" s="17"/>
      <c r="F109" s="18"/>
    </row>
    <row r="110" spans="1:6" ht="48" x14ac:dyDescent="0.2">
      <c r="A110" s="13" t="s">
        <v>174</v>
      </c>
      <c r="B110" s="14" t="s">
        <v>168</v>
      </c>
      <c r="C110" s="15" t="s">
        <v>30</v>
      </c>
      <c r="D110" s="16">
        <v>50</v>
      </c>
      <c r="E110" s="17"/>
      <c r="F110" s="18">
        <f>D110*E110</f>
        <v>0</v>
      </c>
    </row>
    <row r="111" spans="1:6" x14ac:dyDescent="0.2">
      <c r="A111" s="19"/>
      <c r="B111" s="14"/>
      <c r="C111" s="15"/>
      <c r="D111" s="16"/>
      <c r="E111" s="17"/>
      <c r="F111" s="18"/>
    </row>
    <row r="112" spans="1:6" ht="36" x14ac:dyDescent="0.2">
      <c r="A112" s="7" t="s">
        <v>92</v>
      </c>
      <c r="B112" s="14" t="s">
        <v>169</v>
      </c>
      <c r="C112" s="15" t="s">
        <v>30</v>
      </c>
      <c r="D112" s="16">
        <v>50</v>
      </c>
      <c r="E112" s="17"/>
      <c r="F112" s="18">
        <f>D112*E112</f>
        <v>0</v>
      </c>
    </row>
    <row r="113" spans="1:6" x14ac:dyDescent="0.2">
      <c r="A113" s="57"/>
      <c r="B113" s="14"/>
      <c r="C113" s="15"/>
      <c r="D113" s="16"/>
      <c r="E113" s="17"/>
      <c r="F113" s="18"/>
    </row>
    <row r="114" spans="1:6" ht="60" x14ac:dyDescent="0.2">
      <c r="A114" s="13" t="s">
        <v>93</v>
      </c>
      <c r="B114" s="20" t="s">
        <v>150</v>
      </c>
      <c r="C114" s="15" t="s">
        <v>5</v>
      </c>
      <c r="D114" s="16">
        <v>50</v>
      </c>
      <c r="E114" s="17"/>
      <c r="F114" s="18">
        <f t="shared" ref="F114" si="21">D114*E114</f>
        <v>0</v>
      </c>
    </row>
    <row r="115" spans="1:6" x14ac:dyDescent="0.2">
      <c r="A115" s="19"/>
      <c r="B115" s="14"/>
      <c r="C115" s="15"/>
      <c r="D115" s="16"/>
      <c r="E115" s="17"/>
      <c r="F115" s="18"/>
    </row>
    <row r="116" spans="1:6" ht="72" x14ac:dyDescent="0.2">
      <c r="A116" s="13" t="s">
        <v>94</v>
      </c>
      <c r="B116" s="14" t="s">
        <v>188</v>
      </c>
      <c r="C116" s="15" t="s">
        <v>5</v>
      </c>
      <c r="D116" s="16">
        <v>10</v>
      </c>
      <c r="E116" s="17"/>
      <c r="F116" s="18">
        <f>D116*E116</f>
        <v>0</v>
      </c>
    </row>
    <row r="117" spans="1:6" x14ac:dyDescent="0.2">
      <c r="A117" s="13"/>
      <c r="B117" s="20"/>
      <c r="C117" s="15"/>
      <c r="D117" s="16"/>
      <c r="E117" s="17"/>
      <c r="F117" s="18"/>
    </row>
    <row r="118" spans="1:6" ht="37.5" x14ac:dyDescent="0.2">
      <c r="A118" s="13" t="s">
        <v>95</v>
      </c>
      <c r="B118" s="14" t="s">
        <v>151</v>
      </c>
      <c r="C118" s="15" t="s">
        <v>27</v>
      </c>
      <c r="D118" s="16">
        <v>150</v>
      </c>
      <c r="E118" s="17"/>
      <c r="F118" s="18">
        <f t="shared" ref="F118" si="22">D118*E118</f>
        <v>0</v>
      </c>
    </row>
    <row r="119" spans="1:6" x14ac:dyDescent="0.2">
      <c r="A119" s="13"/>
      <c r="B119" s="14"/>
      <c r="C119" s="15"/>
      <c r="D119" s="16"/>
      <c r="E119" s="17"/>
      <c r="F119" s="18"/>
    </row>
    <row r="120" spans="1:6" ht="24" x14ac:dyDescent="0.2">
      <c r="A120" s="7" t="s">
        <v>96</v>
      </c>
      <c r="B120" s="8" t="s">
        <v>170</v>
      </c>
      <c r="C120" s="9" t="s">
        <v>27</v>
      </c>
      <c r="D120" s="10">
        <v>60</v>
      </c>
      <c r="E120" s="11"/>
      <c r="F120" s="12">
        <f>D120*E120</f>
        <v>0</v>
      </c>
    </row>
    <row r="121" spans="1:6" x14ac:dyDescent="0.2">
      <c r="A121" s="13"/>
      <c r="B121" s="14"/>
      <c r="C121" s="15"/>
      <c r="D121" s="16"/>
      <c r="E121" s="17"/>
      <c r="F121" s="18"/>
    </row>
    <row r="122" spans="1:6" ht="60" x14ac:dyDescent="0.2">
      <c r="A122" s="13" t="s">
        <v>97</v>
      </c>
      <c r="B122" s="14" t="s">
        <v>171</v>
      </c>
      <c r="C122" s="15" t="s">
        <v>27</v>
      </c>
      <c r="D122" s="16">
        <v>60</v>
      </c>
      <c r="E122" s="17"/>
      <c r="F122" s="18">
        <f t="shared" ref="F122" si="23">D122*E122</f>
        <v>0</v>
      </c>
    </row>
    <row r="123" spans="1:6" x14ac:dyDescent="0.2">
      <c r="A123" s="19"/>
      <c r="B123" s="14"/>
      <c r="C123" s="15"/>
      <c r="D123" s="16"/>
      <c r="E123" s="17"/>
      <c r="F123" s="18"/>
    </row>
    <row r="124" spans="1:6" ht="168" x14ac:dyDescent="0.2">
      <c r="A124" s="13" t="s">
        <v>98</v>
      </c>
      <c r="B124" s="14" t="s">
        <v>121</v>
      </c>
      <c r="C124" s="15" t="s">
        <v>30</v>
      </c>
      <c r="D124" s="16">
        <v>50</v>
      </c>
      <c r="E124" s="17"/>
      <c r="F124" s="18">
        <f>D124*E124</f>
        <v>0</v>
      </c>
    </row>
    <row r="125" spans="1:6" x14ac:dyDescent="0.2">
      <c r="A125" s="19"/>
      <c r="B125" s="14"/>
      <c r="C125" s="15"/>
      <c r="D125" s="16"/>
      <c r="E125" s="17"/>
      <c r="F125" s="18"/>
    </row>
    <row r="126" spans="1:6" ht="156" x14ac:dyDescent="0.2">
      <c r="A126" s="13" t="s">
        <v>99</v>
      </c>
      <c r="B126" s="14" t="s">
        <v>122</v>
      </c>
      <c r="C126" s="15" t="s">
        <v>30</v>
      </c>
      <c r="D126" s="16">
        <v>30</v>
      </c>
      <c r="E126" s="17"/>
      <c r="F126" s="18">
        <f>D126*E126</f>
        <v>0</v>
      </c>
    </row>
    <row r="127" spans="1:6" x14ac:dyDescent="0.2">
      <c r="A127" s="13"/>
      <c r="B127" s="14"/>
      <c r="C127" s="15"/>
      <c r="D127" s="16"/>
      <c r="E127" s="17"/>
      <c r="F127" s="18"/>
    </row>
    <row r="128" spans="1:6" ht="168" x14ac:dyDescent="0.2">
      <c r="A128" s="13" t="s">
        <v>100</v>
      </c>
      <c r="B128" s="14" t="s">
        <v>123</v>
      </c>
      <c r="C128" s="15" t="s">
        <v>30</v>
      </c>
      <c r="D128" s="16">
        <v>10</v>
      </c>
      <c r="E128" s="17"/>
      <c r="F128" s="18">
        <f t="shared" ref="F128" si="24">D128*E128</f>
        <v>0</v>
      </c>
    </row>
    <row r="129" spans="1:6" x14ac:dyDescent="0.2">
      <c r="A129" s="13"/>
      <c r="B129" s="14"/>
      <c r="C129" s="15"/>
      <c r="D129" s="16"/>
      <c r="E129" s="17"/>
      <c r="F129" s="18"/>
    </row>
    <row r="130" spans="1:6" ht="156" x14ac:dyDescent="0.2">
      <c r="A130" s="13" t="s">
        <v>101</v>
      </c>
      <c r="B130" s="14" t="s">
        <v>59</v>
      </c>
      <c r="C130" s="15" t="s">
        <v>27</v>
      </c>
      <c r="D130" s="16">
        <v>15</v>
      </c>
      <c r="E130" s="17"/>
      <c r="F130" s="18">
        <f t="shared" ref="F130" si="25">D130*E130</f>
        <v>0</v>
      </c>
    </row>
    <row r="131" spans="1:6" x14ac:dyDescent="0.2">
      <c r="A131" s="19"/>
      <c r="B131" s="14"/>
      <c r="C131" s="15"/>
      <c r="D131" s="16"/>
      <c r="E131" s="17"/>
      <c r="F131" s="18"/>
    </row>
    <row r="132" spans="1:6" ht="36" x14ac:dyDescent="0.2">
      <c r="A132" s="13" t="s">
        <v>102</v>
      </c>
      <c r="B132" s="14" t="s">
        <v>152</v>
      </c>
      <c r="C132" s="15" t="s">
        <v>27</v>
      </c>
      <c r="D132" s="16">
        <v>480</v>
      </c>
      <c r="E132" s="17"/>
      <c r="F132" s="18">
        <f>D132*E132</f>
        <v>0</v>
      </c>
    </row>
    <row r="133" spans="1:6" x14ac:dyDescent="0.2">
      <c r="A133" s="13"/>
      <c r="B133" s="14"/>
      <c r="C133" s="15"/>
      <c r="D133" s="16"/>
      <c r="E133" s="17"/>
      <c r="F133" s="18"/>
    </row>
    <row r="134" spans="1:6" ht="24" x14ac:dyDescent="0.2">
      <c r="A134" s="13" t="s">
        <v>103</v>
      </c>
      <c r="B134" s="14" t="s">
        <v>60</v>
      </c>
      <c r="C134" s="15" t="s">
        <v>27</v>
      </c>
      <c r="D134" s="16">
        <v>480</v>
      </c>
      <c r="E134" s="17"/>
      <c r="F134" s="18">
        <f>D134*E134</f>
        <v>0</v>
      </c>
    </row>
    <row r="135" spans="1:6" x14ac:dyDescent="0.2">
      <c r="A135" s="13"/>
      <c r="B135" s="14"/>
      <c r="C135" s="15"/>
      <c r="D135" s="16"/>
      <c r="E135" s="17"/>
      <c r="F135" s="18"/>
    </row>
    <row r="136" spans="1:6" ht="36" x14ac:dyDescent="0.2">
      <c r="A136" s="13" t="s">
        <v>104</v>
      </c>
      <c r="B136" s="14" t="s">
        <v>61</v>
      </c>
      <c r="C136" s="15"/>
      <c r="D136" s="16"/>
      <c r="E136" s="17"/>
      <c r="F136" s="18"/>
    </row>
    <row r="137" spans="1:6" x14ac:dyDescent="0.2">
      <c r="A137" s="13"/>
      <c r="B137" s="14" t="s">
        <v>62</v>
      </c>
      <c r="C137" s="15" t="s">
        <v>27</v>
      </c>
      <c r="D137" s="16">
        <v>350</v>
      </c>
      <c r="E137" s="17"/>
      <c r="F137" s="18">
        <f>D137*E137</f>
        <v>0</v>
      </c>
    </row>
    <row r="138" spans="1:6" x14ac:dyDescent="0.2">
      <c r="A138" s="13"/>
      <c r="B138" s="14" t="s">
        <v>63</v>
      </c>
      <c r="C138" s="15" t="s">
        <v>27</v>
      </c>
      <c r="D138" s="16">
        <v>100</v>
      </c>
      <c r="E138" s="17"/>
      <c r="F138" s="18">
        <f>D138*E138</f>
        <v>0</v>
      </c>
    </row>
    <row r="139" spans="1:6" x14ac:dyDescent="0.2">
      <c r="A139" s="13"/>
      <c r="B139" s="14" t="s">
        <v>64</v>
      </c>
      <c r="C139" s="15" t="s">
        <v>27</v>
      </c>
      <c r="D139" s="16">
        <v>30</v>
      </c>
      <c r="E139" s="17"/>
      <c r="F139" s="18">
        <f>D139*E139</f>
        <v>0</v>
      </c>
    </row>
    <row r="140" spans="1:6" x14ac:dyDescent="0.2">
      <c r="A140" s="19"/>
      <c r="B140" s="14"/>
      <c r="C140" s="15"/>
      <c r="D140" s="16"/>
      <c r="E140" s="17"/>
      <c r="F140" s="18"/>
    </row>
    <row r="141" spans="1:6" ht="36" x14ac:dyDescent="0.2">
      <c r="A141" s="13" t="s">
        <v>105</v>
      </c>
      <c r="B141" s="14" t="s">
        <v>116</v>
      </c>
      <c r="C141" s="15" t="s">
        <v>5</v>
      </c>
      <c r="D141" s="16">
        <v>80</v>
      </c>
      <c r="E141" s="17"/>
      <c r="F141" s="18">
        <f>D141*E141</f>
        <v>0</v>
      </c>
    </row>
    <row r="142" spans="1:6" x14ac:dyDescent="0.2">
      <c r="A142" s="19"/>
      <c r="B142" s="14"/>
      <c r="C142" s="15"/>
      <c r="D142" s="16"/>
      <c r="E142" s="17"/>
      <c r="F142" s="18"/>
    </row>
    <row r="143" spans="1:6" ht="48" x14ac:dyDescent="0.2">
      <c r="A143" s="13" t="s">
        <v>106</v>
      </c>
      <c r="B143" s="14" t="s">
        <v>117</v>
      </c>
      <c r="C143" s="15" t="s">
        <v>30</v>
      </c>
      <c r="D143" s="16">
        <v>16</v>
      </c>
      <c r="E143" s="17"/>
      <c r="F143" s="18">
        <f>D143*E143</f>
        <v>0</v>
      </c>
    </row>
    <row r="144" spans="1:6" x14ac:dyDescent="0.2">
      <c r="A144" s="19"/>
      <c r="B144" s="14"/>
      <c r="C144" s="15"/>
      <c r="D144" s="16"/>
      <c r="E144" s="17"/>
      <c r="F144" s="18"/>
    </row>
    <row r="145" spans="1:6" ht="36" x14ac:dyDescent="0.2">
      <c r="A145" s="13" t="s">
        <v>107</v>
      </c>
      <c r="B145" s="14" t="s">
        <v>65</v>
      </c>
      <c r="C145" s="15" t="s">
        <v>5</v>
      </c>
      <c r="D145" s="16">
        <v>23</v>
      </c>
      <c r="E145" s="17"/>
      <c r="F145" s="18">
        <f>D145*E145</f>
        <v>0</v>
      </c>
    </row>
    <row r="146" spans="1:6" x14ac:dyDescent="0.2">
      <c r="A146" s="19"/>
      <c r="B146" s="14"/>
      <c r="C146" s="15"/>
      <c r="D146" s="16"/>
      <c r="E146" s="17"/>
      <c r="F146" s="18"/>
    </row>
    <row r="147" spans="1:6" ht="48" x14ac:dyDescent="0.2">
      <c r="A147" s="7" t="s">
        <v>108</v>
      </c>
      <c r="B147" s="14" t="s">
        <v>173</v>
      </c>
      <c r="C147" s="15" t="s">
        <v>5</v>
      </c>
      <c r="D147" s="16">
        <v>45</v>
      </c>
      <c r="E147" s="17"/>
      <c r="F147" s="18">
        <f>D147*E147</f>
        <v>0</v>
      </c>
    </row>
    <row r="148" spans="1:6" x14ac:dyDescent="0.2">
      <c r="A148" s="13"/>
      <c r="B148" s="20"/>
      <c r="C148" s="15"/>
      <c r="D148" s="16"/>
      <c r="E148" s="17"/>
      <c r="F148" s="21"/>
    </row>
    <row r="149" spans="1:6" ht="36" x14ac:dyDescent="0.2">
      <c r="A149" s="13" t="s">
        <v>109</v>
      </c>
      <c r="B149" s="14" t="s">
        <v>131</v>
      </c>
      <c r="C149" s="15" t="s">
        <v>30</v>
      </c>
      <c r="D149" s="16">
        <v>4</v>
      </c>
      <c r="E149" s="17"/>
      <c r="F149" s="18">
        <f t="shared" ref="F149" si="26">D149*E149</f>
        <v>0</v>
      </c>
    </row>
    <row r="150" spans="1:6" x14ac:dyDescent="0.2">
      <c r="A150" s="19"/>
      <c r="B150" s="14"/>
      <c r="C150" s="15"/>
      <c r="D150" s="16"/>
      <c r="E150" s="17"/>
      <c r="F150" s="18"/>
    </row>
    <row r="151" spans="1:6" ht="48" x14ac:dyDescent="0.2">
      <c r="A151" s="13" t="s">
        <v>110</v>
      </c>
      <c r="B151" s="14" t="s">
        <v>130</v>
      </c>
      <c r="C151" s="15" t="s">
        <v>5</v>
      </c>
      <c r="D151" s="16">
        <v>380</v>
      </c>
      <c r="E151" s="17"/>
      <c r="F151" s="18">
        <f t="shared" ref="F151" si="27">D151*E151</f>
        <v>0</v>
      </c>
    </row>
    <row r="152" spans="1:6" x14ac:dyDescent="0.2">
      <c r="A152" s="19"/>
      <c r="B152" s="14"/>
      <c r="C152" s="15"/>
      <c r="D152" s="16"/>
      <c r="E152" s="17"/>
      <c r="F152" s="18"/>
    </row>
    <row r="153" spans="1:6" ht="24" x14ac:dyDescent="0.2">
      <c r="A153" s="13" t="s">
        <v>111</v>
      </c>
      <c r="B153" s="20" t="s">
        <v>139</v>
      </c>
      <c r="C153" s="15" t="s">
        <v>5</v>
      </c>
      <c r="D153" s="16">
        <v>1250</v>
      </c>
      <c r="E153" s="17"/>
      <c r="F153" s="18">
        <f t="shared" ref="F153" si="28">D153*E153</f>
        <v>0</v>
      </c>
    </row>
    <row r="154" spans="1:6" x14ac:dyDescent="0.2">
      <c r="A154" s="19"/>
      <c r="B154" s="20"/>
      <c r="C154" s="15"/>
      <c r="D154" s="16"/>
      <c r="E154" s="17"/>
      <c r="F154" s="18"/>
    </row>
    <row r="155" spans="1:6" ht="36" x14ac:dyDescent="0.2">
      <c r="A155" s="13" t="s">
        <v>112</v>
      </c>
      <c r="B155" s="14" t="s">
        <v>132</v>
      </c>
      <c r="C155" s="15" t="s">
        <v>5</v>
      </c>
      <c r="D155" s="16">
        <v>650</v>
      </c>
      <c r="E155" s="17"/>
      <c r="F155" s="18">
        <f t="shared" ref="F155" si="29">D155*E155</f>
        <v>0</v>
      </c>
    </row>
    <row r="156" spans="1:6" x14ac:dyDescent="0.2">
      <c r="A156" s="19"/>
      <c r="B156" s="14"/>
      <c r="C156" s="15"/>
      <c r="D156" s="16"/>
      <c r="E156" s="17"/>
      <c r="F156" s="18"/>
    </row>
    <row r="157" spans="1:6" ht="60" x14ac:dyDescent="0.2">
      <c r="A157" s="13" t="s">
        <v>134</v>
      </c>
      <c r="B157" s="14" t="s">
        <v>186</v>
      </c>
      <c r="C157" s="15" t="s">
        <v>5</v>
      </c>
      <c r="D157" s="16">
        <v>220</v>
      </c>
      <c r="E157" s="17"/>
      <c r="F157" s="18">
        <f t="shared" ref="F157" si="30">D157*E157</f>
        <v>0</v>
      </c>
    </row>
    <row r="158" spans="1:6" x14ac:dyDescent="0.2">
      <c r="A158" s="19"/>
      <c r="B158" s="20"/>
      <c r="C158" s="15"/>
      <c r="D158" s="16"/>
      <c r="E158" s="17"/>
      <c r="F158" s="21"/>
    </row>
    <row r="159" spans="1:6" ht="24" x14ac:dyDescent="0.2">
      <c r="A159" s="13" t="s">
        <v>135</v>
      </c>
      <c r="B159" s="14" t="s">
        <v>153</v>
      </c>
      <c r="C159" s="15" t="s">
        <v>67</v>
      </c>
      <c r="D159" s="16">
        <v>150</v>
      </c>
      <c r="E159" s="17"/>
      <c r="F159" s="18">
        <f>D159*E159</f>
        <v>0</v>
      </c>
    </row>
    <row r="160" spans="1:6" x14ac:dyDescent="0.2">
      <c r="A160" s="19"/>
      <c r="B160" s="14"/>
      <c r="C160" s="15"/>
      <c r="D160" s="16"/>
      <c r="E160" s="17"/>
      <c r="F160" s="18"/>
    </row>
    <row r="161" spans="1:6" ht="48" x14ac:dyDescent="0.2">
      <c r="A161" s="13" t="s">
        <v>136</v>
      </c>
      <c r="B161" s="14" t="s">
        <v>68</v>
      </c>
      <c r="C161" s="15" t="s">
        <v>35</v>
      </c>
      <c r="D161" s="16">
        <v>6</v>
      </c>
      <c r="E161" s="17"/>
      <c r="F161" s="18">
        <f t="shared" ref="F161" si="31">D161*E161</f>
        <v>0</v>
      </c>
    </row>
    <row r="162" spans="1:6" x14ac:dyDescent="0.2">
      <c r="A162" s="19"/>
      <c r="B162" s="14"/>
      <c r="C162" s="15"/>
      <c r="D162" s="16"/>
      <c r="E162" s="17"/>
      <c r="F162" s="18"/>
    </row>
    <row r="163" spans="1:6" ht="24" x14ac:dyDescent="0.2">
      <c r="A163" s="13" t="s">
        <v>172</v>
      </c>
      <c r="B163" s="14" t="s">
        <v>69</v>
      </c>
      <c r="C163" s="15" t="s">
        <v>30</v>
      </c>
      <c r="D163" s="16">
        <v>6</v>
      </c>
      <c r="E163" s="17"/>
      <c r="F163" s="18">
        <f t="shared" ref="F163" si="32">D163*E163</f>
        <v>0</v>
      </c>
    </row>
    <row r="164" spans="1:6" x14ac:dyDescent="0.2">
      <c r="A164" s="19"/>
      <c r="B164" s="14"/>
      <c r="C164" s="15"/>
      <c r="D164" s="16"/>
      <c r="E164" s="17"/>
      <c r="F164" s="18"/>
    </row>
    <row r="165" spans="1:6" ht="36" x14ac:dyDescent="0.2">
      <c r="A165" s="13" t="s">
        <v>175</v>
      </c>
      <c r="B165" s="14" t="s">
        <v>118</v>
      </c>
      <c r="C165" s="15" t="s">
        <v>5</v>
      </c>
      <c r="D165" s="16">
        <v>2000</v>
      </c>
      <c r="E165" s="17"/>
      <c r="F165" s="18">
        <f t="shared" ref="F165" si="33">D165*E165</f>
        <v>0</v>
      </c>
    </row>
    <row r="166" spans="1:6" x14ac:dyDescent="0.2">
      <c r="A166" s="19"/>
      <c r="B166" s="20"/>
      <c r="C166" s="15"/>
      <c r="D166" s="16"/>
      <c r="E166" s="17"/>
      <c r="F166" s="21"/>
    </row>
    <row r="167" spans="1:6" ht="36" x14ac:dyDescent="0.2">
      <c r="A167" s="13" t="s">
        <v>176</v>
      </c>
      <c r="B167" s="14" t="s">
        <v>119</v>
      </c>
      <c r="C167" s="15" t="s">
        <v>33</v>
      </c>
      <c r="D167" s="16">
        <v>60</v>
      </c>
      <c r="E167" s="17"/>
      <c r="F167" s="18">
        <f>D167*E167</f>
        <v>0</v>
      </c>
    </row>
    <row r="168" spans="1:6" x14ac:dyDescent="0.2">
      <c r="A168" s="19"/>
      <c r="B168" s="20"/>
      <c r="C168" s="15"/>
      <c r="D168" s="16"/>
      <c r="E168" s="17"/>
      <c r="F168" s="18"/>
    </row>
    <row r="169" spans="1:6" ht="12.75" thickBot="1" x14ac:dyDescent="0.25">
      <c r="A169" s="22" t="s">
        <v>177</v>
      </c>
      <c r="B169" s="23" t="s">
        <v>120</v>
      </c>
      <c r="C169" s="24" t="s">
        <v>35</v>
      </c>
      <c r="D169" s="25">
        <v>10</v>
      </c>
      <c r="E169" s="26"/>
      <c r="F169" s="27">
        <f t="shared" ref="F169" si="34">D169*E169</f>
        <v>0</v>
      </c>
    </row>
    <row r="170" spans="1:6" ht="12.75" thickTop="1" x14ac:dyDescent="0.2">
      <c r="A170" s="28"/>
      <c r="B170" s="29" t="s">
        <v>28</v>
      </c>
      <c r="C170" s="30"/>
      <c r="D170" s="31"/>
      <c r="E170" s="32"/>
      <c r="F170" s="37">
        <f>SUM(F7:F169)</f>
        <v>0</v>
      </c>
    </row>
  </sheetData>
  <mergeCells count="1">
    <mergeCell ref="B3:E3"/>
  </mergeCells>
  <pageMargins left="0.88" right="0.35433070866141736" top="0.74803149606299213" bottom="0.74803149606299213" header="0.31496062992125984" footer="0.31496062992125984"/>
  <pageSetup paperSize="9" orientation="portrait" r:id="rId1"/>
  <headerFooter>
    <oddHeader>&amp;R&amp;F</oddHeader>
    <oddFooter>&amp;LSV_SGV&amp;Cstran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popis del</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Moji podatki</dc:creator>
  <cp:lastModifiedBy>Uporabnik sistema Windows</cp:lastModifiedBy>
  <cp:lastPrinted>2019-11-07T08:58:59Z</cp:lastPrinted>
  <dcterms:created xsi:type="dcterms:W3CDTF">2015-09-30T19:39:56Z</dcterms:created>
  <dcterms:modified xsi:type="dcterms:W3CDTF">2019-11-07T08:59:11Z</dcterms:modified>
</cp:coreProperties>
</file>